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105" windowWidth="20955" windowHeight="9975"/>
  </bookViews>
  <sheets>
    <sheet name="LTE Timesheet" sheetId="1" r:id="rId1"/>
    <sheet name="Instructions" sheetId="2" r:id="rId2"/>
  </sheets>
  <definedNames>
    <definedName name="_xlnm.Print_Area" localSheetId="0">'LTE Timesheet'!$A$1:$AT$48</definedName>
  </definedNames>
  <calcPr calcId="145621"/>
</workbook>
</file>

<file path=xl/calcChain.xml><?xml version="1.0" encoding="utf-8"?>
<calcChain xmlns="http://schemas.openxmlformats.org/spreadsheetml/2006/main">
  <c r="I15" i="1" l="1"/>
  <c r="I104" i="1" l="1"/>
  <c r="I102" i="1"/>
  <c r="I100" i="1"/>
  <c r="I98" i="1"/>
  <c r="I103" i="1"/>
  <c r="I101" i="1"/>
  <c r="I99" i="1"/>
  <c r="I97" i="1"/>
  <c r="I111" i="1"/>
  <c r="I112" i="1" s="1"/>
  <c r="I96" i="1"/>
  <c r="N96" i="1" s="1"/>
  <c r="S96" i="1" s="1"/>
  <c r="X96" i="1" s="1"/>
  <c r="AC96" i="1" s="1"/>
  <c r="AH96" i="1" s="1"/>
  <c r="N15" i="1"/>
  <c r="N97" i="1" l="1"/>
  <c r="N99" i="1"/>
  <c r="N101" i="1"/>
  <c r="N103" i="1"/>
  <c r="N98" i="1"/>
  <c r="N100" i="1"/>
  <c r="N102" i="1"/>
  <c r="N104" i="1"/>
  <c r="AM96" i="1"/>
  <c r="I126" i="1" s="1"/>
  <c r="N126" i="1" s="1"/>
  <c r="S126" i="1" s="1"/>
  <c r="X126" i="1" s="1"/>
  <c r="AC126" i="1" s="1"/>
  <c r="AH126" i="1" s="1"/>
  <c r="AM126" i="1" s="1"/>
  <c r="S15" i="1"/>
  <c r="N111" i="1"/>
  <c r="N112" i="1" s="1"/>
  <c r="I117" i="1"/>
  <c r="I116" i="1"/>
  <c r="I107" i="1"/>
  <c r="I109" i="1"/>
  <c r="I119" i="1"/>
  <c r="I118" i="1"/>
  <c r="I115" i="1"/>
  <c r="I114" i="1"/>
  <c r="I121" i="1"/>
  <c r="I120" i="1"/>
  <c r="I106" i="1"/>
  <c r="I24" i="1" s="1"/>
  <c r="I108" i="1"/>
  <c r="S98" i="1" l="1"/>
  <c r="S100" i="1"/>
  <c r="S102" i="1"/>
  <c r="S104" i="1"/>
  <c r="S97" i="1"/>
  <c r="S99" i="1"/>
  <c r="S101" i="1"/>
  <c r="S103" i="1"/>
  <c r="I122" i="1"/>
  <c r="N109" i="1"/>
  <c r="N107" i="1"/>
  <c r="N116" i="1"/>
  <c r="N117" i="1"/>
  <c r="N120" i="1"/>
  <c r="N121" i="1"/>
  <c r="X15" i="1"/>
  <c r="S111" i="1"/>
  <c r="S112" i="1" s="1"/>
  <c r="N106" i="1"/>
  <c r="N24" i="1" s="1"/>
  <c r="N108" i="1"/>
  <c r="N115" i="1"/>
  <c r="N114" i="1"/>
  <c r="N118" i="1"/>
  <c r="N119" i="1"/>
  <c r="X97" i="1" l="1"/>
  <c r="X99" i="1"/>
  <c r="X101" i="1"/>
  <c r="X103" i="1"/>
  <c r="X98" i="1"/>
  <c r="X100" i="1"/>
  <c r="X102" i="1"/>
  <c r="X104" i="1"/>
  <c r="S118" i="1"/>
  <c r="S119" i="1"/>
  <c r="AC15" i="1"/>
  <c r="X111" i="1"/>
  <c r="X112" i="1" s="1"/>
  <c r="S106" i="1"/>
  <c r="S107" i="1"/>
  <c r="S109" i="1"/>
  <c r="S115" i="1"/>
  <c r="S114" i="1"/>
  <c r="S116" i="1"/>
  <c r="S117" i="1"/>
  <c r="S120" i="1"/>
  <c r="S121" i="1"/>
  <c r="N122" i="1"/>
  <c r="S108" i="1"/>
  <c r="S24" i="1" l="1"/>
  <c r="AC98" i="1"/>
  <c r="AC100" i="1"/>
  <c r="AC102" i="1"/>
  <c r="AC104" i="1"/>
  <c r="AC97" i="1"/>
  <c r="AC99" i="1"/>
  <c r="AC101" i="1"/>
  <c r="AC103" i="1"/>
  <c r="X106" i="1"/>
  <c r="X107" i="1"/>
  <c r="X109" i="1"/>
  <c r="X115" i="1"/>
  <c r="X114" i="1"/>
  <c r="X116" i="1"/>
  <c r="X117" i="1"/>
  <c r="X120" i="1"/>
  <c r="X121" i="1"/>
  <c r="AH15" i="1"/>
  <c r="AC111" i="1"/>
  <c r="AC112" i="1" s="1"/>
  <c r="S122" i="1"/>
  <c r="X108" i="1"/>
  <c r="X118" i="1"/>
  <c r="X119" i="1"/>
  <c r="X24" i="1" l="1"/>
  <c r="AH97" i="1"/>
  <c r="AH99" i="1"/>
  <c r="AH101" i="1"/>
  <c r="AH103" i="1"/>
  <c r="AH98" i="1"/>
  <c r="AH100" i="1"/>
  <c r="AH102" i="1"/>
  <c r="AH104" i="1"/>
  <c r="AC108" i="1"/>
  <c r="AC118" i="1"/>
  <c r="AC119" i="1"/>
  <c r="AM15" i="1"/>
  <c r="AH111" i="1"/>
  <c r="AH112" i="1" s="1"/>
  <c r="AC106" i="1"/>
  <c r="AC107" i="1"/>
  <c r="AC109" i="1"/>
  <c r="AC115" i="1"/>
  <c r="AC114" i="1"/>
  <c r="AC117" i="1"/>
  <c r="AC116" i="1"/>
  <c r="AC120" i="1"/>
  <c r="AC121" i="1"/>
  <c r="X122" i="1"/>
  <c r="AC24" i="1" l="1"/>
  <c r="AM97" i="1"/>
  <c r="AM99" i="1"/>
  <c r="AM101" i="1"/>
  <c r="AM98" i="1"/>
  <c r="AM100" i="1"/>
  <c r="AM102" i="1"/>
  <c r="AM103" i="1"/>
  <c r="AM104" i="1"/>
  <c r="AH106" i="1"/>
  <c r="AH107" i="1"/>
  <c r="AH109" i="1"/>
  <c r="AH114" i="1"/>
  <c r="AH115" i="1"/>
  <c r="AH116" i="1"/>
  <c r="AH117" i="1"/>
  <c r="AH120" i="1"/>
  <c r="AH121" i="1"/>
  <c r="I28" i="1"/>
  <c r="AM111" i="1"/>
  <c r="AM112" i="1" s="1"/>
  <c r="AC122" i="1"/>
  <c r="AH108" i="1"/>
  <c r="AH118" i="1"/>
  <c r="AH119" i="1"/>
  <c r="AH24" i="1" l="1"/>
  <c r="I133" i="1"/>
  <c r="I131" i="1"/>
  <c r="I129" i="1"/>
  <c r="I127" i="1"/>
  <c r="I134" i="1"/>
  <c r="I132" i="1"/>
  <c r="I130" i="1"/>
  <c r="I128" i="1"/>
  <c r="AM108" i="1"/>
  <c r="AM118" i="1"/>
  <c r="AM119" i="1"/>
  <c r="I141" i="1"/>
  <c r="I142" i="1" s="1"/>
  <c r="N28" i="1"/>
  <c r="AM106" i="1"/>
  <c r="AM107" i="1"/>
  <c r="AM109" i="1"/>
  <c r="AH122" i="1"/>
  <c r="AM115" i="1"/>
  <c r="AM114" i="1"/>
  <c r="AM117" i="1"/>
  <c r="AM116" i="1"/>
  <c r="AM120" i="1"/>
  <c r="AM121" i="1"/>
  <c r="I136" i="1" l="1"/>
  <c r="AM24" i="1"/>
  <c r="N127" i="1"/>
  <c r="N128" i="1"/>
  <c r="N136" i="1" s="1"/>
  <c r="N129" i="1"/>
  <c r="N130" i="1"/>
  <c r="N131" i="1"/>
  <c r="N132" i="1"/>
  <c r="N133" i="1"/>
  <c r="N134" i="1"/>
  <c r="I137" i="1"/>
  <c r="I147" i="1"/>
  <c r="I146" i="1"/>
  <c r="I145" i="1"/>
  <c r="I144" i="1"/>
  <c r="I138" i="1"/>
  <c r="S28" i="1"/>
  <c r="N141" i="1"/>
  <c r="N142" i="1" s="1"/>
  <c r="I151" i="1"/>
  <c r="I150" i="1"/>
  <c r="I149" i="1"/>
  <c r="I148" i="1"/>
  <c r="AM122" i="1"/>
  <c r="AR122" i="1" s="1"/>
  <c r="I139" i="1"/>
  <c r="S127" i="1" l="1"/>
  <c r="S128" i="1"/>
  <c r="S129" i="1"/>
  <c r="S130" i="1"/>
  <c r="S131" i="1"/>
  <c r="S132" i="1"/>
  <c r="S133" i="1"/>
  <c r="S134" i="1"/>
  <c r="I37" i="1"/>
  <c r="N137" i="1"/>
  <c r="N147" i="1"/>
  <c r="N146" i="1"/>
  <c r="N145" i="1"/>
  <c r="N144" i="1"/>
  <c r="AR24" i="1"/>
  <c r="N138" i="1"/>
  <c r="N151" i="1"/>
  <c r="N150" i="1"/>
  <c r="N149" i="1"/>
  <c r="N148" i="1"/>
  <c r="X28" i="1"/>
  <c r="S141" i="1"/>
  <c r="S142" i="1" s="1"/>
  <c r="N139" i="1"/>
  <c r="I152" i="1"/>
  <c r="N37" i="1" l="1"/>
  <c r="X127" i="1"/>
  <c r="X128" i="1"/>
  <c r="X129" i="1"/>
  <c r="X130" i="1"/>
  <c r="X131" i="1"/>
  <c r="X132" i="1"/>
  <c r="X133" i="1"/>
  <c r="X134" i="1"/>
  <c r="S136" i="1"/>
  <c r="S149" i="1"/>
  <c r="S148" i="1"/>
  <c r="S147" i="1"/>
  <c r="S146" i="1"/>
  <c r="S144" i="1"/>
  <c r="S145" i="1"/>
  <c r="S151" i="1"/>
  <c r="S150" i="1"/>
  <c r="G154" i="1"/>
  <c r="M154" i="1" s="1"/>
  <c r="S137" i="1"/>
  <c r="S139" i="1"/>
  <c r="N152" i="1"/>
  <c r="AC28" i="1"/>
  <c r="X141" i="1"/>
  <c r="X142" i="1" s="1"/>
  <c r="S138" i="1"/>
  <c r="X136" i="1" l="1"/>
  <c r="AC127" i="1"/>
  <c r="AC128" i="1"/>
  <c r="AC129" i="1"/>
  <c r="AC130" i="1"/>
  <c r="AC131" i="1"/>
  <c r="AC132" i="1"/>
  <c r="AC133" i="1"/>
  <c r="AC134" i="1"/>
  <c r="S37" i="1"/>
  <c r="X137" i="1"/>
  <c r="X151" i="1"/>
  <c r="X150" i="1"/>
  <c r="X147" i="1"/>
  <c r="X146" i="1"/>
  <c r="X145" i="1"/>
  <c r="X144" i="1"/>
  <c r="X138" i="1"/>
  <c r="X149" i="1"/>
  <c r="X148" i="1"/>
  <c r="AH28" i="1"/>
  <c r="AC141" i="1"/>
  <c r="AC142" i="1" s="1"/>
  <c r="X139" i="1"/>
  <c r="S152" i="1"/>
  <c r="X37" i="1" l="1"/>
  <c r="AH127" i="1"/>
  <c r="AH128" i="1"/>
  <c r="AH129" i="1"/>
  <c r="AH130" i="1"/>
  <c r="AH131" i="1"/>
  <c r="AH132" i="1"/>
  <c r="AH133" i="1"/>
  <c r="AH134" i="1"/>
  <c r="AC137" i="1"/>
  <c r="AC149" i="1"/>
  <c r="AC148" i="1"/>
  <c r="AC147" i="1"/>
  <c r="AC146" i="1"/>
  <c r="AM28" i="1"/>
  <c r="AH141" i="1"/>
  <c r="AH142" i="1" s="1"/>
  <c r="AC136" i="1"/>
  <c r="AC138" i="1"/>
  <c r="X152" i="1"/>
  <c r="AC144" i="1"/>
  <c r="AC145" i="1"/>
  <c r="AC151" i="1"/>
  <c r="AC150" i="1"/>
  <c r="AC139" i="1"/>
  <c r="AH136" i="1" l="1"/>
  <c r="AM127" i="1"/>
  <c r="AM128" i="1"/>
  <c r="AM129" i="1"/>
  <c r="AM130" i="1"/>
  <c r="AM131" i="1"/>
  <c r="AM132" i="1"/>
  <c r="AM133" i="1"/>
  <c r="AM134" i="1"/>
  <c r="AC37" i="1"/>
  <c r="AH138" i="1"/>
  <c r="AH151" i="1"/>
  <c r="AH150" i="1"/>
  <c r="AH149" i="1"/>
  <c r="AH148" i="1"/>
  <c r="AM141" i="1"/>
  <c r="AM142" i="1" s="1"/>
  <c r="AC152" i="1"/>
  <c r="AH137" i="1"/>
  <c r="AH139" i="1"/>
  <c r="AH147" i="1"/>
  <c r="AH146" i="1"/>
  <c r="AH145" i="1"/>
  <c r="AH144" i="1"/>
  <c r="AH37" i="1" l="1"/>
  <c r="AM137" i="1"/>
  <c r="AM149" i="1"/>
  <c r="AM148" i="1"/>
  <c r="AM147" i="1"/>
  <c r="AM146" i="1"/>
  <c r="AH152" i="1"/>
  <c r="AM136" i="1"/>
  <c r="AM138" i="1"/>
  <c r="AM144" i="1"/>
  <c r="AM145" i="1"/>
  <c r="AM151" i="1"/>
  <c r="AM150" i="1"/>
  <c r="AM139" i="1"/>
  <c r="AM37" i="1" l="1"/>
  <c r="AD39" i="1" s="1"/>
  <c r="AM152" i="1"/>
  <c r="AR152" i="1" s="1"/>
  <c r="R39" i="1" s="1"/>
  <c r="AR37" i="1" l="1"/>
  <c r="G156" i="1" l="1"/>
  <c r="M156" i="1" l="1"/>
  <c r="M158" i="1" s="1"/>
  <c r="F39" i="1" s="1"/>
  <c r="AO39" i="1" s="1"/>
</calcChain>
</file>

<file path=xl/sharedStrings.xml><?xml version="1.0" encoding="utf-8"?>
<sst xmlns="http://schemas.openxmlformats.org/spreadsheetml/2006/main" count="152" uniqueCount="85">
  <si>
    <t>Name:</t>
  </si>
  <si>
    <t>Department:</t>
  </si>
  <si>
    <t>Supervisor:</t>
  </si>
  <si>
    <t>Pay Period:</t>
  </si>
  <si>
    <t>Week 1</t>
  </si>
  <si>
    <t>SUN</t>
  </si>
  <si>
    <t>MON</t>
  </si>
  <si>
    <t>TUES</t>
  </si>
  <si>
    <t>WED</t>
  </si>
  <si>
    <t>THUR</t>
  </si>
  <si>
    <t>FRI</t>
  </si>
  <si>
    <t>SAT</t>
  </si>
  <si>
    <t>Week 2</t>
  </si>
  <si>
    <t>TOTAL</t>
  </si>
  <si>
    <t>Employee Signature</t>
  </si>
  <si>
    <t>Supervisor Signature</t>
  </si>
  <si>
    <t>Date</t>
  </si>
  <si>
    <t>Return completed timesheet to Human Resources</t>
  </si>
  <si>
    <t>Straight Rate</t>
  </si>
  <si>
    <t>Premium Rate (1.5)</t>
  </si>
  <si>
    <t xml:space="preserve">                             Lastname, Firstname</t>
  </si>
  <si>
    <t>I hereby certify the information provided is accurate and complete.</t>
  </si>
  <si>
    <t>IN</t>
  </si>
  <si>
    <t>OUT</t>
  </si>
  <si>
    <t>After 6p</t>
  </si>
  <si>
    <t>Before 6a</t>
  </si>
  <si>
    <t>IN 1</t>
  </si>
  <si>
    <t>OUT 1</t>
  </si>
  <si>
    <t>IN 2</t>
  </si>
  <si>
    <t>OUT 2</t>
  </si>
  <si>
    <t>IN 3</t>
  </si>
  <si>
    <t>OUT 3</t>
  </si>
  <si>
    <t>IN 4</t>
  </si>
  <si>
    <t xml:space="preserve"> OUT 4</t>
  </si>
  <si>
    <t>TOTAL 1</t>
  </si>
  <si>
    <t>TOTAL 2</t>
  </si>
  <si>
    <t>TOTAL 3</t>
  </si>
  <si>
    <t>TOTAL 4</t>
  </si>
  <si>
    <t>Total Hours Worked</t>
  </si>
  <si>
    <t>Paid Overtime:</t>
  </si>
  <si>
    <t>Night Diff:</t>
  </si>
  <si>
    <t>Weekend Diff:</t>
  </si>
  <si>
    <t>Overtime Week 1</t>
  </si>
  <si>
    <t>Overtime Week 2</t>
  </si>
  <si>
    <t>LTE TIMESHEET</t>
  </si>
  <si>
    <t>Title:</t>
  </si>
  <si>
    <t>Rate:</t>
  </si>
  <si>
    <t>Div &amp; Dept #:</t>
  </si>
  <si>
    <t>Fund:</t>
  </si>
  <si>
    <t>Activity:</t>
  </si>
  <si>
    <t>Grant:</t>
  </si>
  <si>
    <t>Holiday</t>
  </si>
  <si>
    <t>TSR:</t>
  </si>
  <si>
    <r>
      <t>1.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Employee Name (Last Name, First Name).</t>
    </r>
  </si>
  <si>
    <r>
      <t>2.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Employee Title.</t>
    </r>
  </si>
  <si>
    <r>
      <t>3.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Employee Department.</t>
    </r>
  </si>
  <si>
    <r>
      <t>4.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Use drop down menu to select correct pay period.</t>
    </r>
  </si>
  <si>
    <r>
      <t>5.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 xml:space="preserve"> Supervisor Name.</t>
    </r>
  </si>
  <si>
    <r>
      <t>6.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Employee Pay Rate.</t>
    </r>
  </si>
  <si>
    <r>
      <t>7.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Legal Holiday date will be highlighted in yellow.</t>
    </r>
  </si>
  <si>
    <r>
      <t>8.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Fixed Furlough date will be highlighted in green.</t>
    </r>
  </si>
  <si>
    <r>
      <t>a.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There must be a colon between the hours and minutes worked.</t>
    </r>
  </si>
  <si>
    <r>
      <t>b.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>Time must be indicated to be either am or pm.</t>
    </r>
  </si>
  <si>
    <r>
      <t>c.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12:00 am is the same as midnight.</t>
    </r>
  </si>
  <si>
    <r>
      <t>d.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>12:00 pm is the same as noon.</t>
    </r>
  </si>
  <si>
    <r>
      <t>9.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Hours must be indicated on the correct dates.</t>
    </r>
  </si>
  <si>
    <r>
      <t>10.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Paid Overtime will be automatically calculated by the hours entered in the pay period.</t>
    </r>
  </si>
  <si>
    <r>
      <t>11.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Night Differential will be automatically calculated by the hours entered in the pay period.</t>
    </r>
  </si>
  <si>
    <r>
      <t>12.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Weekend Differential will be automatically calculated by the hours entered in the pay period.</t>
    </r>
  </si>
  <si>
    <r>
      <t>14.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 xml:space="preserve">Please remember that timesheets are still required to be printed off the computer, </t>
    </r>
  </si>
  <si>
    <t xml:space="preserve">    signed &amp; dated by you and your supervisor, and submitted to payroll for processing by the due date on the payroll schedule.</t>
  </si>
  <si>
    <t>Person ID:</t>
  </si>
  <si>
    <t>Your Person ID number is located on your earnings statement and/or University ID card</t>
  </si>
  <si>
    <t>NOV A 10/23/2011 - 11/05/2011</t>
  </si>
  <si>
    <t>NOV B 11/06/2011 - 11/19/2011</t>
  </si>
  <si>
    <t>DEC A 11/20/2011 - 12/03/2011</t>
  </si>
  <si>
    <t>DEC B 12/04/2011 - 12/17/2011</t>
  </si>
  <si>
    <t>DEC C 12/18/2011 - 12/31/2011</t>
  </si>
  <si>
    <t>JAN A 01/01/2012 - 01/14/2012</t>
  </si>
  <si>
    <t>JAN B 01/15/2012 - 01/28/2012</t>
  </si>
  <si>
    <t>FEB A 01/29/2012 - 02/11/2012</t>
  </si>
  <si>
    <t>FEB B 02/12/2012 - 02/25/2012</t>
  </si>
  <si>
    <t>Revised: 11/16/11</t>
  </si>
  <si>
    <t>MAR A 02/26/2012 - 03/10/2012</t>
  </si>
  <si>
    <t>MAR B 03/11/2012 - 03/24/2012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</si>
</sst>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;[Red]0.0"/>
    <numFmt numFmtId="165" formatCode="0.0"/>
    <numFmt numFmtId="166" formatCode="mm/dd/yy"/>
    <numFmt numFmtId="167" formatCode="mmm\ dd"/>
    <numFmt numFmtId="168" formatCode="h:mm;@"/>
    <numFmt numFmtId="169" formatCode="[$-409]h:mm\ AM/PM;@"/>
    <numFmt numFmtId="170" formatCode="&quot;$&quot;#,##0.00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u/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vertAlign val="superscript"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7"/>
      <color theme="1"/>
      <name val="Times New Roman"/>
      <family val="1"/>
    </font>
    <font>
      <i/>
      <sz val="8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0" fillId="0" borderId="0" xfId="0" applyAlignment="1">
      <alignment horizontal="center" vertical="center"/>
    </xf>
    <xf numFmtId="166" fontId="0" fillId="0" borderId="0" xfId="0" applyNumberFormat="1"/>
    <xf numFmtId="0" fontId="0" fillId="0" borderId="0" xfId="0" applyNumberFormat="1"/>
    <xf numFmtId="0" fontId="4" fillId="0" borderId="0" xfId="0" applyFont="1"/>
    <xf numFmtId="166" fontId="4" fillId="0" borderId="0" xfId="0" applyNumberFormat="1" applyFont="1"/>
    <xf numFmtId="0" fontId="4" fillId="0" borderId="0" xfId="0" applyFont="1" applyAlignment="1">
      <alignment horizontal="center" vertical="center"/>
    </xf>
    <xf numFmtId="0" fontId="9" fillId="0" borderId="0" xfId="0" applyFont="1" applyBorder="1" applyAlignment="1" applyProtection="1">
      <alignment horizontal="center"/>
    </xf>
    <xf numFmtId="0" fontId="9" fillId="0" borderId="0" xfId="0" applyFont="1" applyFill="1" applyBorder="1" applyAlignment="1" applyProtection="1"/>
    <xf numFmtId="0" fontId="7" fillId="0" borderId="0" xfId="0" applyFont="1" applyFill="1" applyBorder="1" applyProtection="1"/>
    <xf numFmtId="165" fontId="9" fillId="0" borderId="0" xfId="0" applyNumberFormat="1" applyFont="1" applyFill="1" applyBorder="1" applyAlignment="1" applyProtection="1">
      <alignment horizontal="center"/>
    </xf>
    <xf numFmtId="0" fontId="0" fillId="0" borderId="0" xfId="0" applyAlignment="1"/>
    <xf numFmtId="0" fontId="11" fillId="0" borderId="0" xfId="0" applyFont="1" applyBorder="1" applyAlignment="1">
      <alignment horizontal="left"/>
    </xf>
    <xf numFmtId="165" fontId="11" fillId="0" borderId="0" xfId="0" applyNumberFormat="1" applyFont="1" applyAlignment="1">
      <alignment horizontal="left"/>
    </xf>
    <xf numFmtId="165" fontId="11" fillId="0" borderId="0" xfId="0" applyNumberFormat="1" applyFont="1" applyBorder="1" applyAlignment="1" applyProtection="1">
      <alignment horizontal="left"/>
    </xf>
    <xf numFmtId="167" fontId="0" fillId="0" borderId="0" xfId="0" applyNumberFormat="1"/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indent="5"/>
    </xf>
    <xf numFmtId="0" fontId="0" fillId="0" borderId="0" xfId="0" applyAlignment="1">
      <alignment horizontal="left" indent="10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13" fillId="0" borderId="0" xfId="0" applyFont="1" applyAlignment="1">
      <alignment horizontal="right"/>
    </xf>
    <xf numFmtId="168" fontId="7" fillId="0" borderId="9" xfId="0" applyNumberFormat="1" applyFont="1" applyBorder="1" applyAlignment="1" applyProtection="1">
      <alignment horizontal="center"/>
    </xf>
    <xf numFmtId="0" fontId="0" fillId="0" borderId="0" xfId="0" applyAlignment="1"/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9" fillId="2" borderId="9" xfId="0" applyFont="1" applyFill="1" applyBorder="1" applyAlignment="1" applyProtection="1"/>
    <xf numFmtId="0" fontId="7" fillId="0" borderId="9" xfId="0" applyFont="1" applyBorder="1" applyProtection="1"/>
    <xf numFmtId="0" fontId="9" fillId="0" borderId="9" xfId="0" applyFont="1" applyBorder="1" applyAlignment="1" applyProtection="1">
      <alignment horizontal="right"/>
    </xf>
    <xf numFmtId="0" fontId="7" fillId="0" borderId="9" xfId="0" applyFont="1" applyBorder="1" applyAlignment="1" applyProtection="1">
      <alignment horizontal="right"/>
    </xf>
    <xf numFmtId="165" fontId="9" fillId="2" borderId="9" xfId="0" applyNumberFormat="1" applyFont="1" applyFill="1" applyBorder="1" applyAlignment="1" applyProtection="1">
      <alignment horizontal="center"/>
    </xf>
    <xf numFmtId="164" fontId="9" fillId="2" borderId="9" xfId="0" applyNumberFormat="1" applyFont="1" applyFill="1" applyBorder="1" applyAlignment="1" applyProtection="1"/>
    <xf numFmtId="165" fontId="9" fillId="2" borderId="14" xfId="0" applyNumberFormat="1" applyFont="1" applyFill="1" applyBorder="1" applyAlignment="1" applyProtection="1">
      <alignment horizontal="center"/>
    </xf>
    <xf numFmtId="0" fontId="9" fillId="0" borderId="15" xfId="0" applyFont="1" applyBorder="1" applyAlignment="1" applyProtection="1">
      <alignment horizontal="center"/>
    </xf>
    <xf numFmtId="0" fontId="9" fillId="0" borderId="16" xfId="0" applyFont="1" applyBorder="1" applyAlignment="1" applyProtection="1">
      <alignment horizontal="center"/>
    </xf>
    <xf numFmtId="0" fontId="7" fillId="2" borderId="9" xfId="0" applyFont="1" applyFill="1" applyBorder="1" applyAlignment="1" applyProtection="1"/>
    <xf numFmtId="169" fontId="9" fillId="0" borderId="9" xfId="0" applyNumberFormat="1" applyFont="1" applyBorder="1" applyAlignment="1" applyProtection="1">
      <alignment horizontal="right"/>
    </xf>
    <xf numFmtId="169" fontId="7" fillId="0" borderId="9" xfId="0" applyNumberFormat="1" applyFont="1" applyBorder="1" applyAlignment="1" applyProtection="1">
      <alignment horizontal="right"/>
    </xf>
    <xf numFmtId="22" fontId="7" fillId="0" borderId="9" xfId="0" applyNumberFormat="1" applyFont="1" applyBorder="1" applyAlignment="1" applyProtection="1">
      <alignment horizontal="center"/>
    </xf>
    <xf numFmtId="0" fontId="7" fillId="0" borderId="9" xfId="0" applyNumberFormat="1" applyFont="1" applyBorder="1" applyAlignment="1" applyProtection="1">
      <alignment horizontal="center"/>
    </xf>
    <xf numFmtId="0" fontId="8" fillId="0" borderId="3" xfId="0" applyFont="1" applyBorder="1" applyAlignment="1" applyProtection="1">
      <alignment horizontal="center" vertical="center"/>
    </xf>
    <xf numFmtId="0" fontId="8" fillId="0" borderId="4" xfId="0" applyFont="1" applyBorder="1" applyAlignment="1" applyProtection="1">
      <alignment horizontal="center" vertical="center"/>
    </xf>
    <xf numFmtId="0" fontId="7" fillId="0" borderId="10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</xf>
    <xf numFmtId="0" fontId="9" fillId="0" borderId="12" xfId="0" applyFont="1" applyBorder="1" applyAlignment="1" applyProtection="1">
      <alignment horizontal="center" vertical="top"/>
    </xf>
    <xf numFmtId="0" fontId="9" fillId="2" borderId="4" xfId="0" applyFont="1" applyFill="1" applyBorder="1" applyAlignment="1" applyProtection="1">
      <alignment horizontal="center" vertical="center"/>
    </xf>
    <xf numFmtId="0" fontId="9" fillId="2" borderId="5" xfId="0" applyFont="1" applyFill="1" applyBorder="1" applyAlignment="1" applyProtection="1">
      <alignment horizontal="center" vertical="center"/>
    </xf>
    <xf numFmtId="0" fontId="9" fillId="2" borderId="0" xfId="0" applyFont="1" applyFill="1" applyBorder="1" applyAlignment="1" applyProtection="1">
      <alignment horizontal="center" vertical="center"/>
    </xf>
    <xf numFmtId="0" fontId="9" fillId="2" borderId="11" xfId="0" applyFont="1" applyFill="1" applyBorder="1" applyAlignment="1" applyProtection="1">
      <alignment horizontal="center" vertical="center"/>
    </xf>
    <xf numFmtId="167" fontId="7" fillId="0" borderId="13" xfId="0" applyNumberFormat="1" applyFont="1" applyBorder="1" applyAlignment="1" applyProtection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/>
    <xf numFmtId="0" fontId="4" fillId="0" borderId="0" xfId="0" applyFont="1" applyBorder="1" applyAlignment="1">
      <alignment horizontal="left"/>
    </xf>
    <xf numFmtId="2" fontId="4" fillId="0" borderId="0" xfId="0" applyNumberFormat="1" applyFont="1" applyBorder="1" applyAlignment="1" applyProtection="1">
      <alignment horizontal="center"/>
    </xf>
    <xf numFmtId="2" fontId="0" fillId="0" borderId="0" xfId="0" applyNumberFormat="1" applyAlignment="1" applyProtection="1"/>
    <xf numFmtId="165" fontId="11" fillId="0" borderId="0" xfId="0" applyNumberFormat="1" applyFont="1" applyBorder="1" applyAlignment="1" applyProtection="1">
      <alignment horizontal="left"/>
    </xf>
    <xf numFmtId="2" fontId="0" fillId="0" borderId="0" xfId="0" applyNumberFormat="1" applyAlignment="1">
      <alignment horizontal="center"/>
    </xf>
    <xf numFmtId="165" fontId="11" fillId="0" borderId="0" xfId="0" applyNumberFormat="1" applyFont="1" applyBorder="1" applyAlignment="1" applyProtection="1">
      <alignment horizontal="center"/>
    </xf>
    <xf numFmtId="18" fontId="0" fillId="0" borderId="9" xfId="0" applyNumberFormat="1" applyBorder="1" applyAlignment="1" applyProtection="1">
      <alignment horizontal="center"/>
      <protection locked="0"/>
    </xf>
    <xf numFmtId="0" fontId="1" fillId="0" borderId="9" xfId="0" applyFont="1" applyBorder="1" applyAlignment="1">
      <alignment horizontal="right"/>
    </xf>
    <xf numFmtId="0" fontId="0" fillId="0" borderId="9" xfId="0" applyBorder="1" applyAlignment="1">
      <alignment horizontal="right"/>
    </xf>
    <xf numFmtId="2" fontId="4" fillId="0" borderId="0" xfId="0" applyNumberFormat="1" applyFont="1" applyBorder="1" applyAlignment="1">
      <alignment horizontal="center"/>
    </xf>
    <xf numFmtId="2" fontId="0" fillId="0" borderId="0" xfId="0" applyNumberFormat="1" applyAlignment="1"/>
    <xf numFmtId="2" fontId="1" fillId="2" borderId="9" xfId="0" applyNumberFormat="1" applyFont="1" applyFill="1" applyBorder="1" applyAlignment="1"/>
    <xf numFmtId="2" fontId="1" fillId="0" borderId="9" xfId="0" applyNumberFormat="1" applyFont="1" applyBorder="1"/>
    <xf numFmtId="0" fontId="1" fillId="0" borderId="12" xfId="0" applyFont="1" applyBorder="1" applyAlignment="1">
      <alignment horizontal="center" vertical="top"/>
    </xf>
    <xf numFmtId="0" fontId="1" fillId="0" borderId="0" xfId="0" applyFont="1" applyAlignment="1"/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0" xfId="0" applyFont="1" applyBorder="1" applyAlignment="1" applyProtection="1">
      <alignment horizontal="left"/>
    </xf>
    <xf numFmtId="0" fontId="0" fillId="0" borderId="2" xfId="0" applyBorder="1" applyAlignment="1"/>
    <xf numFmtId="0" fontId="11" fillId="0" borderId="0" xfId="0" applyFont="1" applyBorder="1" applyAlignment="1">
      <alignment horizontal="left"/>
    </xf>
    <xf numFmtId="0" fontId="1" fillId="0" borderId="4" xfId="0" applyFont="1" applyFill="1" applyBorder="1" applyAlignment="1">
      <alignment horizontal="right"/>
    </xf>
    <xf numFmtId="0" fontId="0" fillId="0" borderId="4" xfId="0" applyBorder="1" applyAlignment="1"/>
    <xf numFmtId="167" fontId="0" fillId="0" borderId="13" xfId="0" applyNumberFormat="1" applyBorder="1" applyAlignment="1" applyProtection="1">
      <alignment horizontal="center"/>
    </xf>
    <xf numFmtId="2" fontId="1" fillId="2" borderId="9" xfId="0" applyNumberFormat="1" applyFont="1" applyFill="1" applyBorder="1" applyAlignment="1">
      <alignment horizontal="center"/>
    </xf>
    <xf numFmtId="0" fontId="0" fillId="0" borderId="0" xfId="0" applyAlignment="1" applyProtection="1">
      <protection locked="0"/>
    </xf>
    <xf numFmtId="170" fontId="0" fillId="0" borderId="0" xfId="0" applyNumberFormat="1" applyAlignment="1" applyProtection="1">
      <alignment horizontal="left" indent="1"/>
      <protection locked="0"/>
    </xf>
    <xf numFmtId="0" fontId="10" fillId="0" borderId="0" xfId="0" applyFont="1" applyAlignme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/>
    <xf numFmtId="0" fontId="4" fillId="0" borderId="0" xfId="0" applyFont="1" applyAlignment="1">
      <alignment horizontal="center"/>
    </xf>
    <xf numFmtId="0" fontId="4" fillId="0" borderId="0" xfId="0" applyFont="1" applyAlignment="1"/>
    <xf numFmtId="164" fontId="1" fillId="2" borderId="3" xfId="0" applyNumberFormat="1" applyFont="1" applyFill="1" applyBorder="1" applyAlignment="1"/>
    <xf numFmtId="0" fontId="0" fillId="0" borderId="5" xfId="0" applyBorder="1" applyAlignment="1"/>
    <xf numFmtId="0" fontId="0" fillId="0" borderId="10" xfId="0" applyBorder="1" applyAlignment="1"/>
    <xf numFmtId="0" fontId="0" fillId="0" borderId="11" xfId="0" applyBorder="1" applyAlignment="1"/>
    <xf numFmtId="0" fontId="0" fillId="0" borderId="6" xfId="0" applyBorder="1" applyAlignment="1"/>
    <xf numFmtId="0" fontId="0" fillId="0" borderId="7" xfId="0" applyBorder="1" applyAlignment="1"/>
    <xf numFmtId="0" fontId="0" fillId="0" borderId="8" xfId="0" applyBorder="1" applyAlignment="1"/>
    <xf numFmtId="2" fontId="1" fillId="2" borderId="14" xfId="0" applyNumberFormat="1" applyFont="1" applyFill="1" applyBorder="1" applyAlignment="1">
      <alignment horizontal="center"/>
    </xf>
    <xf numFmtId="2" fontId="1" fillId="2" borderId="15" xfId="0" applyNumberFormat="1" applyFont="1" applyFill="1" applyBorder="1" applyAlignment="1">
      <alignment horizontal="center"/>
    </xf>
    <xf numFmtId="2" fontId="1" fillId="2" borderId="16" xfId="0" applyNumberFormat="1" applyFont="1" applyFill="1" applyBorder="1" applyAlignment="1">
      <alignment horizontal="center"/>
    </xf>
    <xf numFmtId="0" fontId="1" fillId="2" borderId="14" xfId="0" applyFont="1" applyFill="1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16" xfId="0" applyBorder="1" applyAlignment="1">
      <alignment horizontal="right"/>
    </xf>
    <xf numFmtId="49" fontId="0" fillId="0" borderId="0" xfId="0" applyNumberFormat="1" applyAlignment="1" applyProtection="1">
      <protection locked="0"/>
    </xf>
    <xf numFmtId="49" fontId="4" fillId="0" borderId="0" xfId="0" applyNumberFormat="1" applyFont="1" applyBorder="1" applyAlignment="1" applyProtection="1">
      <alignment horizontal="center"/>
      <protection locked="0"/>
    </xf>
    <xf numFmtId="49" fontId="0" fillId="0" borderId="0" xfId="0" applyNumberFormat="1" applyFont="1" applyAlignment="1" applyProtection="1">
      <protection locked="0"/>
    </xf>
    <xf numFmtId="0" fontId="14" fillId="0" borderId="0" xfId="0" applyFont="1" applyAlignment="1"/>
    <xf numFmtId="0" fontId="2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</cellXfs>
  <cellStyles count="1">
    <cellStyle name="Normal" xfId="0" builtinId="0"/>
  </cellStyles>
  <dxfs count="28"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19050</xdr:rowOff>
    </xdr:from>
    <xdr:to>
      <xdr:col>44</xdr:col>
      <xdr:colOff>0</xdr:colOff>
      <xdr:row>2</xdr:row>
      <xdr:rowOff>164224</xdr:rowOff>
    </xdr:to>
    <xdr:pic>
      <xdr:nvPicPr>
        <xdr:cNvPr id="3" name="Picture 2" descr="logo-single-line-BW.pn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51793" y="19050"/>
          <a:ext cx="5898931" cy="52617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10</xdr:col>
      <xdr:colOff>57150</xdr:colOff>
      <xdr:row>10</xdr:row>
      <xdr:rowOff>66217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"/>
          <a:ext cx="5543550" cy="1590217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10</xdr:col>
      <xdr:colOff>190500</xdr:colOff>
      <xdr:row>32</xdr:row>
      <xdr:rowOff>187447</xdr:rowOff>
    </xdr:to>
    <xdr:pic>
      <xdr:nvPicPr>
        <xdr:cNvPr id="3" name="Picture 2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429125"/>
          <a:ext cx="5676900" cy="2092447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10</xdr:col>
      <xdr:colOff>457200</xdr:colOff>
      <xdr:row>44</xdr:row>
      <xdr:rowOff>57150</xdr:rowOff>
    </xdr:to>
    <xdr:pic>
      <xdr:nvPicPr>
        <xdr:cNvPr id="4" name="Picture 3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09600" y="8429625"/>
          <a:ext cx="5943600" cy="247650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V158"/>
  <sheetViews>
    <sheetView tabSelected="1" zoomScale="145" zoomScaleNormal="145" workbookViewId="0">
      <selection activeCell="E6" sqref="E6:M6"/>
    </sheetView>
  </sheetViews>
  <sheetFormatPr defaultRowHeight="15" x14ac:dyDescent="0.25"/>
  <cols>
    <col min="1" max="7" width="2.7109375" customWidth="1"/>
    <col min="8" max="8" width="1.85546875" customWidth="1"/>
    <col min="9" max="12" width="2.28515625" customWidth="1"/>
    <col min="13" max="14" width="1.7109375" customWidth="1"/>
    <col min="15" max="22" width="2.28515625" customWidth="1"/>
    <col min="23" max="24" width="1.7109375" customWidth="1"/>
    <col min="25" max="30" width="2.28515625" customWidth="1"/>
    <col min="31" max="31" width="2" customWidth="1"/>
    <col min="32" max="32" width="2.28515625" customWidth="1"/>
    <col min="33" max="34" width="1.7109375" customWidth="1"/>
    <col min="35" max="37" width="2.28515625" customWidth="1"/>
    <col min="38" max="38" width="2" customWidth="1"/>
    <col min="39" max="41" width="2.28515625" customWidth="1"/>
    <col min="42" max="42" width="2" customWidth="1"/>
    <col min="43" max="43" width="1.28515625" customWidth="1"/>
    <col min="44" max="44" width="1.7109375" customWidth="1"/>
    <col min="45" max="45" width="2" customWidth="1"/>
    <col min="46" max="46" width="2.28515625" customWidth="1"/>
    <col min="47" max="53" width="9.140625" customWidth="1"/>
    <col min="69" max="69" width="29.28515625" bestFit="1" customWidth="1"/>
    <col min="71" max="71" width="18.28515625" bestFit="1" customWidth="1"/>
    <col min="73" max="73" width="12.7109375" bestFit="1" customWidth="1"/>
  </cols>
  <sheetData>
    <row r="1" spans="1:73" x14ac:dyDescent="0.2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</row>
    <row r="2" spans="1:73" x14ac:dyDescent="0.2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BS2" s="2"/>
      <c r="BT2" s="1"/>
      <c r="BU2" s="2"/>
    </row>
    <row r="3" spans="1:73" x14ac:dyDescent="0.2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BS3" s="2"/>
      <c r="BT3" s="1"/>
      <c r="BU3" s="2"/>
    </row>
    <row r="4" spans="1:73" ht="15.75" x14ac:dyDescent="0.25">
      <c r="A4" s="83" t="s">
        <v>44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5"/>
      <c r="AN4" s="85"/>
      <c r="AO4" s="85"/>
      <c r="AP4" s="85"/>
      <c r="AQ4" s="85"/>
      <c r="AR4" s="85"/>
      <c r="AS4" s="85"/>
      <c r="AT4" s="85"/>
      <c r="BS4" s="2"/>
      <c r="BT4" s="1"/>
      <c r="BU4" s="2"/>
    </row>
    <row r="5" spans="1:73" x14ac:dyDescent="0.25">
      <c r="A5" s="86"/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7"/>
      <c r="AN5" s="87"/>
      <c r="AO5" s="87"/>
      <c r="AP5" s="87"/>
      <c r="AQ5" s="87"/>
      <c r="AR5" s="87"/>
      <c r="AS5" s="87"/>
      <c r="AT5" s="87"/>
      <c r="BS5" s="2"/>
      <c r="BT5" s="1"/>
      <c r="BU5" s="2"/>
    </row>
    <row r="6" spans="1:73" x14ac:dyDescent="0.25">
      <c r="A6" s="67" t="s">
        <v>71</v>
      </c>
      <c r="B6" s="24"/>
      <c r="C6" s="24"/>
      <c r="D6" s="24"/>
      <c r="E6" s="103"/>
      <c r="F6" s="103"/>
      <c r="G6" s="103"/>
      <c r="H6" s="103"/>
      <c r="I6" s="103"/>
      <c r="J6" s="103"/>
      <c r="K6" s="103"/>
      <c r="L6" s="103"/>
      <c r="M6" s="103"/>
      <c r="N6" s="104" t="s">
        <v>72</v>
      </c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104"/>
      <c r="AN6" s="104"/>
      <c r="AO6" s="104"/>
      <c r="AP6" s="104"/>
      <c r="AQ6" s="104"/>
      <c r="AR6" s="104"/>
      <c r="AS6" s="104"/>
      <c r="AT6" s="104"/>
      <c r="BS6" s="2"/>
      <c r="BT6" s="1"/>
      <c r="BU6" s="2"/>
    </row>
    <row r="7" spans="1:73" s="4" customFormat="1" ht="15" customHeight="1" x14ac:dyDescent="0.2">
      <c r="A7" s="86"/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7"/>
      <c r="AN7" s="87"/>
      <c r="AO7" s="87"/>
      <c r="AP7" s="87"/>
      <c r="AQ7" s="87"/>
      <c r="AR7" s="87"/>
      <c r="AS7" s="87"/>
      <c r="AT7" s="87"/>
      <c r="BS7" s="5"/>
      <c r="BT7" s="6"/>
      <c r="BU7" s="5"/>
    </row>
    <row r="8" spans="1:73" ht="15" customHeight="1" x14ac:dyDescent="0.25">
      <c r="A8" s="67" t="s">
        <v>0</v>
      </c>
      <c r="B8" s="24"/>
      <c r="C8" s="24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67" t="s">
        <v>45</v>
      </c>
      <c r="X8" s="24"/>
      <c r="Y8" s="24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BS8" s="2"/>
      <c r="BT8" s="1"/>
      <c r="BU8" s="2"/>
    </row>
    <row r="9" spans="1:73" ht="15" customHeight="1" x14ac:dyDescent="0.25">
      <c r="A9" s="82" t="s">
        <v>20</v>
      </c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82"/>
      <c r="AP9" s="82"/>
      <c r="AQ9" s="82"/>
      <c r="AR9" s="82"/>
      <c r="AS9" s="82"/>
      <c r="AT9" s="82"/>
    </row>
    <row r="10" spans="1:73" ht="15" customHeight="1" x14ac:dyDescent="0.25">
      <c r="A10" s="67" t="s">
        <v>1</v>
      </c>
      <c r="B10" s="24"/>
      <c r="C10" s="24"/>
      <c r="D10" s="24"/>
      <c r="E10" s="24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67" t="s">
        <v>3</v>
      </c>
      <c r="X10" s="24"/>
      <c r="Y10" s="24"/>
      <c r="Z10" s="24"/>
      <c r="AA10" s="24"/>
      <c r="AB10" s="24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</row>
    <row r="11" spans="1:73" ht="15" customHeight="1" x14ac:dyDescent="0.25">
      <c r="A11" s="67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</row>
    <row r="12" spans="1:73" ht="15" customHeight="1" x14ac:dyDescent="0.25">
      <c r="A12" s="67" t="s">
        <v>2</v>
      </c>
      <c r="B12" s="24"/>
      <c r="C12" s="24"/>
      <c r="D12" s="24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67" t="s">
        <v>46</v>
      </c>
      <c r="X12" s="24"/>
      <c r="Y12" s="24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81"/>
      <c r="AN12" s="81"/>
      <c r="AO12" s="81"/>
      <c r="AP12" s="81"/>
      <c r="AQ12" s="81"/>
      <c r="AR12" s="81"/>
      <c r="AS12" s="81"/>
      <c r="AT12" s="81"/>
    </row>
    <row r="13" spans="1:73" ht="15" customHeight="1" x14ac:dyDescent="0.25">
      <c r="A13" s="67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</row>
    <row r="14" spans="1:73" ht="15" customHeight="1" x14ac:dyDescent="0.25">
      <c r="A14" s="105" t="s">
        <v>4</v>
      </c>
      <c r="B14" s="106"/>
      <c r="C14" s="106"/>
      <c r="D14" s="106"/>
      <c r="E14" s="106"/>
      <c r="F14" s="106"/>
      <c r="G14" s="106"/>
      <c r="H14" s="107"/>
      <c r="I14" s="66" t="s">
        <v>5</v>
      </c>
      <c r="J14" s="66"/>
      <c r="K14" s="66"/>
      <c r="L14" s="66"/>
      <c r="M14" s="66"/>
      <c r="N14" s="66" t="s">
        <v>6</v>
      </c>
      <c r="O14" s="66"/>
      <c r="P14" s="66"/>
      <c r="Q14" s="66"/>
      <c r="R14" s="66"/>
      <c r="S14" s="66" t="s">
        <v>7</v>
      </c>
      <c r="T14" s="66"/>
      <c r="U14" s="66"/>
      <c r="V14" s="66"/>
      <c r="W14" s="66"/>
      <c r="X14" s="66" t="s">
        <v>8</v>
      </c>
      <c r="Y14" s="66"/>
      <c r="Z14" s="66"/>
      <c r="AA14" s="66"/>
      <c r="AB14" s="66"/>
      <c r="AC14" s="66" t="s">
        <v>9</v>
      </c>
      <c r="AD14" s="66"/>
      <c r="AE14" s="66"/>
      <c r="AF14" s="66"/>
      <c r="AG14" s="66"/>
      <c r="AH14" s="66" t="s">
        <v>10</v>
      </c>
      <c r="AI14" s="66"/>
      <c r="AJ14" s="66"/>
      <c r="AK14" s="66"/>
      <c r="AL14" s="66"/>
      <c r="AM14" s="66" t="s">
        <v>11</v>
      </c>
      <c r="AN14" s="66"/>
      <c r="AO14" s="66"/>
      <c r="AP14" s="66"/>
      <c r="AQ14" s="66"/>
      <c r="AR14" s="68" t="s">
        <v>13</v>
      </c>
      <c r="AS14" s="68"/>
      <c r="AT14" s="69"/>
    </row>
    <row r="15" spans="1:73" ht="15" customHeight="1" x14ac:dyDescent="0.25">
      <c r="A15" s="108" t="s">
        <v>51</v>
      </c>
      <c r="B15" s="109"/>
      <c r="C15" s="109"/>
      <c r="D15" s="16"/>
      <c r="E15" s="110"/>
      <c r="F15" s="110"/>
      <c r="G15" s="110"/>
      <c r="H15" s="111"/>
      <c r="I15" s="78" t="e">
        <f>DATE(MID(AC10,13,4),MID(AC10,7,2),MID(AC10,10,2))</f>
        <v>#VALUE!</v>
      </c>
      <c r="J15" s="78"/>
      <c r="K15" s="78"/>
      <c r="L15" s="78"/>
      <c r="M15" s="78"/>
      <c r="N15" s="78" t="e">
        <f>I15+1</f>
        <v>#VALUE!</v>
      </c>
      <c r="O15" s="78"/>
      <c r="P15" s="78"/>
      <c r="Q15" s="78"/>
      <c r="R15" s="78"/>
      <c r="S15" s="78" t="e">
        <f t="shared" ref="S15" si="0">N15+1</f>
        <v>#VALUE!</v>
      </c>
      <c r="T15" s="78"/>
      <c r="U15" s="78"/>
      <c r="V15" s="78"/>
      <c r="W15" s="78"/>
      <c r="X15" s="78" t="e">
        <f t="shared" ref="X15" si="1">S15+1</f>
        <v>#VALUE!</v>
      </c>
      <c r="Y15" s="78"/>
      <c r="Z15" s="78"/>
      <c r="AA15" s="78"/>
      <c r="AB15" s="78"/>
      <c r="AC15" s="78" t="e">
        <f t="shared" ref="AC15" si="2">X15+1</f>
        <v>#VALUE!</v>
      </c>
      <c r="AD15" s="78"/>
      <c r="AE15" s="78"/>
      <c r="AF15" s="78"/>
      <c r="AG15" s="78"/>
      <c r="AH15" s="78" t="e">
        <f t="shared" ref="AH15" si="3">AC15+1</f>
        <v>#VALUE!</v>
      </c>
      <c r="AI15" s="78"/>
      <c r="AJ15" s="78"/>
      <c r="AK15" s="78"/>
      <c r="AL15" s="78"/>
      <c r="AM15" s="78" t="e">
        <f t="shared" ref="AM15" si="4">AH15+1</f>
        <v>#VALUE!</v>
      </c>
      <c r="AN15" s="78"/>
      <c r="AO15" s="78"/>
      <c r="AP15" s="78"/>
      <c r="AQ15" s="78"/>
      <c r="AR15" s="70"/>
      <c r="AS15" s="70"/>
      <c r="AT15" s="71"/>
      <c r="AV15" s="3"/>
    </row>
    <row r="16" spans="1:73" ht="15" customHeight="1" x14ac:dyDescent="0.25">
      <c r="A16" s="60" t="s">
        <v>22</v>
      </c>
      <c r="B16" s="61"/>
      <c r="C16" s="61"/>
      <c r="D16" s="61"/>
      <c r="E16" s="61"/>
      <c r="F16" s="61"/>
      <c r="G16" s="61"/>
      <c r="H16" s="61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88"/>
      <c r="AS16" s="77"/>
      <c r="AT16" s="89"/>
    </row>
    <row r="17" spans="1:46" ht="15" customHeight="1" x14ac:dyDescent="0.25">
      <c r="A17" s="60" t="s">
        <v>23</v>
      </c>
      <c r="B17" s="61"/>
      <c r="C17" s="61"/>
      <c r="D17" s="61"/>
      <c r="E17" s="61"/>
      <c r="F17" s="61"/>
      <c r="G17" s="61"/>
      <c r="H17" s="61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90"/>
      <c r="AS17" s="24"/>
      <c r="AT17" s="91"/>
    </row>
    <row r="18" spans="1:46" ht="15" customHeight="1" x14ac:dyDescent="0.25">
      <c r="A18" s="60" t="s">
        <v>22</v>
      </c>
      <c r="B18" s="61"/>
      <c r="C18" s="61"/>
      <c r="D18" s="61"/>
      <c r="E18" s="61"/>
      <c r="F18" s="61"/>
      <c r="G18" s="61"/>
      <c r="H18" s="61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90"/>
      <c r="AS18" s="24"/>
      <c r="AT18" s="91"/>
    </row>
    <row r="19" spans="1:46" ht="15" customHeight="1" x14ac:dyDescent="0.25">
      <c r="A19" s="60" t="s">
        <v>23</v>
      </c>
      <c r="B19" s="61"/>
      <c r="C19" s="61"/>
      <c r="D19" s="61"/>
      <c r="E19" s="61"/>
      <c r="F19" s="61"/>
      <c r="G19" s="61"/>
      <c r="H19" s="61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90"/>
      <c r="AS19" s="24"/>
      <c r="AT19" s="91"/>
    </row>
    <row r="20" spans="1:46" ht="15" customHeight="1" x14ac:dyDescent="0.25">
      <c r="A20" s="60" t="s">
        <v>22</v>
      </c>
      <c r="B20" s="61"/>
      <c r="C20" s="61"/>
      <c r="D20" s="61"/>
      <c r="E20" s="61"/>
      <c r="F20" s="61"/>
      <c r="G20" s="61"/>
      <c r="H20" s="61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90"/>
      <c r="AS20" s="24"/>
      <c r="AT20" s="91"/>
    </row>
    <row r="21" spans="1:46" ht="15" customHeight="1" x14ac:dyDescent="0.25">
      <c r="A21" s="60" t="s">
        <v>23</v>
      </c>
      <c r="B21" s="61"/>
      <c r="C21" s="61"/>
      <c r="D21" s="61"/>
      <c r="E21" s="61"/>
      <c r="F21" s="61"/>
      <c r="G21" s="61"/>
      <c r="H21" s="61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90"/>
      <c r="AS21" s="24"/>
      <c r="AT21" s="91"/>
    </row>
    <row r="22" spans="1:46" ht="15" customHeight="1" x14ac:dyDescent="0.25">
      <c r="A22" s="60" t="s">
        <v>22</v>
      </c>
      <c r="B22" s="61"/>
      <c r="C22" s="61"/>
      <c r="D22" s="61"/>
      <c r="E22" s="61"/>
      <c r="F22" s="61"/>
      <c r="G22" s="61"/>
      <c r="H22" s="61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90"/>
      <c r="AS22" s="24"/>
      <c r="AT22" s="91"/>
    </row>
    <row r="23" spans="1:46" ht="15" customHeight="1" x14ac:dyDescent="0.25">
      <c r="A23" s="60" t="s">
        <v>23</v>
      </c>
      <c r="B23" s="61"/>
      <c r="C23" s="61"/>
      <c r="D23" s="61"/>
      <c r="E23" s="61"/>
      <c r="F23" s="61"/>
      <c r="G23" s="61"/>
      <c r="H23" s="61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92"/>
      <c r="AS23" s="93"/>
      <c r="AT23" s="94"/>
    </row>
    <row r="24" spans="1:46" ht="15" customHeight="1" x14ac:dyDescent="0.25">
      <c r="A24" s="98" t="s">
        <v>38</v>
      </c>
      <c r="B24" s="99"/>
      <c r="C24" s="99"/>
      <c r="D24" s="99"/>
      <c r="E24" s="99"/>
      <c r="F24" s="99"/>
      <c r="G24" s="99"/>
      <c r="H24" s="100"/>
      <c r="I24" s="79" t="e">
        <f>SUM(I106:M109)*24</f>
        <v>#VALUE!</v>
      </c>
      <c r="J24" s="79"/>
      <c r="K24" s="79"/>
      <c r="L24" s="79"/>
      <c r="M24" s="79"/>
      <c r="N24" s="79" t="e">
        <f t="shared" ref="N24" si="5">SUM(N106:R109)*24</f>
        <v>#VALUE!</v>
      </c>
      <c r="O24" s="79"/>
      <c r="P24" s="79"/>
      <c r="Q24" s="79"/>
      <c r="R24" s="79"/>
      <c r="S24" s="79" t="e">
        <f t="shared" ref="S24" si="6">SUM(S106:W109)*24</f>
        <v>#VALUE!</v>
      </c>
      <c r="T24" s="79"/>
      <c r="U24" s="79"/>
      <c r="V24" s="79"/>
      <c r="W24" s="79"/>
      <c r="X24" s="79" t="e">
        <f t="shared" ref="X24" si="7">SUM(X106:AB109)*24</f>
        <v>#VALUE!</v>
      </c>
      <c r="Y24" s="79"/>
      <c r="Z24" s="79"/>
      <c r="AA24" s="79"/>
      <c r="AB24" s="79"/>
      <c r="AC24" s="79" t="e">
        <f t="shared" ref="AC24" si="8">SUM(AC106:AG109)*24</f>
        <v>#VALUE!</v>
      </c>
      <c r="AD24" s="79"/>
      <c r="AE24" s="79"/>
      <c r="AF24" s="79"/>
      <c r="AG24" s="79"/>
      <c r="AH24" s="79" t="e">
        <f t="shared" ref="AH24" si="9">SUM(AH106:AL109)*24</f>
        <v>#VALUE!</v>
      </c>
      <c r="AI24" s="79"/>
      <c r="AJ24" s="79"/>
      <c r="AK24" s="79"/>
      <c r="AL24" s="79"/>
      <c r="AM24" s="79" t="e">
        <f>SUM(AM106:AQ109)*24</f>
        <v>#VALUE!</v>
      </c>
      <c r="AN24" s="79"/>
      <c r="AO24" s="79"/>
      <c r="AP24" s="79"/>
      <c r="AQ24" s="79"/>
      <c r="AR24" s="64" t="e">
        <f>SUM(I24:AQ24)</f>
        <v>#VALUE!</v>
      </c>
      <c r="AS24" s="65"/>
      <c r="AT24" s="65"/>
    </row>
    <row r="25" spans="1:46" ht="15" customHeight="1" x14ac:dyDescent="0.25">
      <c r="A25" s="76"/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77"/>
      <c r="AO25" s="77"/>
      <c r="AP25" s="77"/>
      <c r="AQ25" s="77"/>
      <c r="AR25" s="77"/>
      <c r="AS25" s="77"/>
      <c r="AT25" s="77"/>
    </row>
    <row r="26" spans="1:46" ht="15" customHeight="1" x14ac:dyDescent="0.25">
      <c r="A26" s="67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</row>
    <row r="27" spans="1:46" ht="15" customHeight="1" x14ac:dyDescent="0.25">
      <c r="A27" s="105" t="s">
        <v>12</v>
      </c>
      <c r="B27" s="106"/>
      <c r="C27" s="106"/>
      <c r="D27" s="106"/>
      <c r="E27" s="106"/>
      <c r="F27" s="106"/>
      <c r="G27" s="106"/>
      <c r="H27" s="107"/>
      <c r="I27" s="66" t="s">
        <v>5</v>
      </c>
      <c r="J27" s="66"/>
      <c r="K27" s="66"/>
      <c r="L27" s="66"/>
      <c r="M27" s="66"/>
      <c r="N27" s="66" t="s">
        <v>6</v>
      </c>
      <c r="O27" s="66"/>
      <c r="P27" s="66"/>
      <c r="Q27" s="66"/>
      <c r="R27" s="66"/>
      <c r="S27" s="66" t="s">
        <v>7</v>
      </c>
      <c r="T27" s="66"/>
      <c r="U27" s="66"/>
      <c r="V27" s="66"/>
      <c r="W27" s="66"/>
      <c r="X27" s="66" t="s">
        <v>8</v>
      </c>
      <c r="Y27" s="66"/>
      <c r="Z27" s="66"/>
      <c r="AA27" s="66"/>
      <c r="AB27" s="66"/>
      <c r="AC27" s="66" t="s">
        <v>9</v>
      </c>
      <c r="AD27" s="66"/>
      <c r="AE27" s="66"/>
      <c r="AF27" s="66"/>
      <c r="AG27" s="66"/>
      <c r="AH27" s="66" t="s">
        <v>10</v>
      </c>
      <c r="AI27" s="66"/>
      <c r="AJ27" s="66"/>
      <c r="AK27" s="66"/>
      <c r="AL27" s="66"/>
      <c r="AM27" s="66" t="s">
        <v>11</v>
      </c>
      <c r="AN27" s="66"/>
      <c r="AO27" s="66"/>
      <c r="AP27" s="66"/>
      <c r="AQ27" s="66"/>
      <c r="AR27" s="68" t="s">
        <v>13</v>
      </c>
      <c r="AS27" s="68"/>
      <c r="AT27" s="69"/>
    </row>
    <row r="28" spans="1:46" ht="15" customHeight="1" x14ac:dyDescent="0.25">
      <c r="A28" s="108" t="s">
        <v>51</v>
      </c>
      <c r="B28" s="109"/>
      <c r="C28" s="109"/>
      <c r="D28" s="16"/>
      <c r="E28" s="110"/>
      <c r="F28" s="110"/>
      <c r="G28" s="110"/>
      <c r="H28" s="111"/>
      <c r="I28" s="78" t="e">
        <f>AM15+1</f>
        <v>#VALUE!</v>
      </c>
      <c r="J28" s="78"/>
      <c r="K28" s="78"/>
      <c r="L28" s="78"/>
      <c r="M28" s="78"/>
      <c r="N28" s="78" t="e">
        <f>I28+1</f>
        <v>#VALUE!</v>
      </c>
      <c r="O28" s="78"/>
      <c r="P28" s="78"/>
      <c r="Q28" s="78"/>
      <c r="R28" s="78"/>
      <c r="S28" s="78" t="e">
        <f t="shared" ref="S28" si="10">N28+1</f>
        <v>#VALUE!</v>
      </c>
      <c r="T28" s="78"/>
      <c r="U28" s="78"/>
      <c r="V28" s="78"/>
      <c r="W28" s="78"/>
      <c r="X28" s="78" t="e">
        <f t="shared" ref="X28" si="11">S28+1</f>
        <v>#VALUE!</v>
      </c>
      <c r="Y28" s="78"/>
      <c r="Z28" s="78"/>
      <c r="AA28" s="78"/>
      <c r="AB28" s="78"/>
      <c r="AC28" s="78" t="e">
        <f t="shared" ref="AC28" si="12">X28+1</f>
        <v>#VALUE!</v>
      </c>
      <c r="AD28" s="78"/>
      <c r="AE28" s="78"/>
      <c r="AF28" s="78"/>
      <c r="AG28" s="78"/>
      <c r="AH28" s="78" t="e">
        <f t="shared" ref="AH28" si="13">AC28+1</f>
        <v>#VALUE!</v>
      </c>
      <c r="AI28" s="78"/>
      <c r="AJ28" s="78"/>
      <c r="AK28" s="78"/>
      <c r="AL28" s="78"/>
      <c r="AM28" s="78" t="e">
        <f t="shared" ref="AM28" si="14">AH28+1</f>
        <v>#VALUE!</v>
      </c>
      <c r="AN28" s="78"/>
      <c r="AO28" s="78"/>
      <c r="AP28" s="78"/>
      <c r="AQ28" s="78"/>
      <c r="AR28" s="70"/>
      <c r="AS28" s="70"/>
      <c r="AT28" s="71"/>
    </row>
    <row r="29" spans="1:46" ht="15" customHeight="1" x14ac:dyDescent="0.25">
      <c r="A29" s="60" t="s">
        <v>22</v>
      </c>
      <c r="B29" s="61"/>
      <c r="C29" s="61"/>
      <c r="D29" s="61"/>
      <c r="E29" s="61"/>
      <c r="F29" s="61"/>
      <c r="G29" s="61"/>
      <c r="H29" s="61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88"/>
      <c r="AS29" s="77"/>
      <c r="AT29" s="89"/>
    </row>
    <row r="30" spans="1:46" ht="15" customHeight="1" x14ac:dyDescent="0.25">
      <c r="A30" s="60" t="s">
        <v>23</v>
      </c>
      <c r="B30" s="61"/>
      <c r="C30" s="61"/>
      <c r="D30" s="61"/>
      <c r="E30" s="61"/>
      <c r="F30" s="61"/>
      <c r="G30" s="61"/>
      <c r="H30" s="61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90"/>
      <c r="AS30" s="24"/>
      <c r="AT30" s="91"/>
    </row>
    <row r="31" spans="1:46" ht="15" customHeight="1" x14ac:dyDescent="0.25">
      <c r="A31" s="60" t="s">
        <v>22</v>
      </c>
      <c r="B31" s="61"/>
      <c r="C31" s="61"/>
      <c r="D31" s="61"/>
      <c r="E31" s="61"/>
      <c r="F31" s="61"/>
      <c r="G31" s="61"/>
      <c r="H31" s="61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90"/>
      <c r="AS31" s="24"/>
      <c r="AT31" s="91"/>
    </row>
    <row r="32" spans="1:46" ht="15" customHeight="1" x14ac:dyDescent="0.25">
      <c r="A32" s="60" t="s">
        <v>23</v>
      </c>
      <c r="B32" s="61"/>
      <c r="C32" s="61"/>
      <c r="D32" s="61"/>
      <c r="E32" s="61"/>
      <c r="F32" s="61"/>
      <c r="G32" s="61"/>
      <c r="H32" s="61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90"/>
      <c r="AS32" s="24"/>
      <c r="AT32" s="91"/>
    </row>
    <row r="33" spans="1:46" ht="15" customHeight="1" x14ac:dyDescent="0.25">
      <c r="A33" s="60" t="s">
        <v>22</v>
      </c>
      <c r="B33" s="61"/>
      <c r="C33" s="61"/>
      <c r="D33" s="61"/>
      <c r="E33" s="61"/>
      <c r="F33" s="61"/>
      <c r="G33" s="61"/>
      <c r="H33" s="61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90"/>
      <c r="AS33" s="24"/>
      <c r="AT33" s="91"/>
    </row>
    <row r="34" spans="1:46" ht="15" customHeight="1" x14ac:dyDescent="0.25">
      <c r="A34" s="60" t="s">
        <v>23</v>
      </c>
      <c r="B34" s="61"/>
      <c r="C34" s="61"/>
      <c r="D34" s="61"/>
      <c r="E34" s="61"/>
      <c r="F34" s="61"/>
      <c r="G34" s="61"/>
      <c r="H34" s="61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90"/>
      <c r="AS34" s="24"/>
      <c r="AT34" s="91"/>
    </row>
    <row r="35" spans="1:46" ht="15" customHeight="1" x14ac:dyDescent="0.25">
      <c r="A35" s="60" t="s">
        <v>22</v>
      </c>
      <c r="B35" s="61"/>
      <c r="C35" s="61"/>
      <c r="D35" s="61"/>
      <c r="E35" s="61"/>
      <c r="F35" s="61"/>
      <c r="G35" s="61"/>
      <c r="H35" s="61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90"/>
      <c r="AS35" s="24"/>
      <c r="AT35" s="91"/>
    </row>
    <row r="36" spans="1:46" ht="15" customHeight="1" x14ac:dyDescent="0.25">
      <c r="A36" s="60" t="s">
        <v>23</v>
      </c>
      <c r="B36" s="61"/>
      <c r="C36" s="61"/>
      <c r="D36" s="61"/>
      <c r="E36" s="61"/>
      <c r="F36" s="61"/>
      <c r="G36" s="61"/>
      <c r="H36" s="61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92"/>
      <c r="AS36" s="93"/>
      <c r="AT36" s="94"/>
    </row>
    <row r="37" spans="1:46" ht="15" customHeight="1" x14ac:dyDescent="0.25">
      <c r="A37" s="98" t="s">
        <v>38</v>
      </c>
      <c r="B37" s="99"/>
      <c r="C37" s="99"/>
      <c r="D37" s="99"/>
      <c r="E37" s="99"/>
      <c r="F37" s="99"/>
      <c r="G37" s="99"/>
      <c r="H37" s="100"/>
      <c r="I37" s="95" t="e">
        <f>SUM(I136:M139)*24</f>
        <v>#VALUE!</v>
      </c>
      <c r="J37" s="96"/>
      <c r="K37" s="96"/>
      <c r="L37" s="96"/>
      <c r="M37" s="97"/>
      <c r="N37" s="95" t="e">
        <f t="shared" ref="N37" si="15">SUM(N136:R139)*24</f>
        <v>#VALUE!</v>
      </c>
      <c r="O37" s="96"/>
      <c r="P37" s="96"/>
      <c r="Q37" s="96"/>
      <c r="R37" s="97"/>
      <c r="S37" s="95" t="e">
        <f t="shared" ref="S37" si="16">SUM(S136:W139)*24</f>
        <v>#VALUE!</v>
      </c>
      <c r="T37" s="96"/>
      <c r="U37" s="96"/>
      <c r="V37" s="96"/>
      <c r="W37" s="97"/>
      <c r="X37" s="95" t="e">
        <f t="shared" ref="X37" si="17">SUM(X136:AB139)*24</f>
        <v>#VALUE!</v>
      </c>
      <c r="Y37" s="96"/>
      <c r="Z37" s="96"/>
      <c r="AA37" s="96"/>
      <c r="AB37" s="97"/>
      <c r="AC37" s="95" t="e">
        <f t="shared" ref="AC37" si="18">SUM(AC136:AG139)*24</f>
        <v>#VALUE!</v>
      </c>
      <c r="AD37" s="96"/>
      <c r="AE37" s="96"/>
      <c r="AF37" s="96"/>
      <c r="AG37" s="97"/>
      <c r="AH37" s="95" t="e">
        <f t="shared" ref="AH37" si="19">SUM(AH136:AL139)*24</f>
        <v>#VALUE!</v>
      </c>
      <c r="AI37" s="96"/>
      <c r="AJ37" s="96"/>
      <c r="AK37" s="96"/>
      <c r="AL37" s="97"/>
      <c r="AM37" s="95" t="e">
        <f t="shared" ref="AM37" si="20">SUM(AM136:AQ139)*24</f>
        <v>#VALUE!</v>
      </c>
      <c r="AN37" s="96"/>
      <c r="AO37" s="96"/>
      <c r="AP37" s="96"/>
      <c r="AQ37" s="97"/>
      <c r="AR37" s="64" t="e">
        <f>SUM(I37:AQ37)</f>
        <v>#VALUE!</v>
      </c>
      <c r="AS37" s="65"/>
      <c r="AT37" s="65"/>
    </row>
    <row r="38" spans="1:46" ht="15" customHeight="1" x14ac:dyDescent="0.25">
      <c r="A38" s="53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</row>
    <row r="39" spans="1:46" ht="15" customHeight="1" x14ac:dyDescent="0.25">
      <c r="A39" s="75" t="s">
        <v>39</v>
      </c>
      <c r="B39" s="75"/>
      <c r="C39" s="75"/>
      <c r="D39" s="75"/>
      <c r="E39" s="75"/>
      <c r="F39" s="62" t="e">
        <f>M158</f>
        <v>#VALUE!</v>
      </c>
      <c r="G39" s="62"/>
      <c r="H39" s="62"/>
      <c r="I39" s="63"/>
      <c r="J39" s="63"/>
      <c r="K39" s="63"/>
      <c r="L39" s="63"/>
      <c r="M39" s="56" t="s">
        <v>40</v>
      </c>
      <c r="N39" s="24"/>
      <c r="O39" s="24"/>
      <c r="P39" s="24"/>
      <c r="Q39" s="24"/>
      <c r="R39" s="54" t="e">
        <f>SUM(AR122,AR152)*24</f>
        <v>#VALUE!</v>
      </c>
      <c r="S39" s="55"/>
      <c r="T39" s="55"/>
      <c r="U39" s="55"/>
      <c r="V39" s="55"/>
      <c r="W39" s="55"/>
      <c r="X39" s="56" t="s">
        <v>41</v>
      </c>
      <c r="Y39" s="24"/>
      <c r="Z39" s="24"/>
      <c r="AA39" s="24"/>
      <c r="AB39" s="24"/>
      <c r="AC39" s="24"/>
      <c r="AD39" s="54" t="e">
        <f>I24+AM24+I37+AM37</f>
        <v>#VALUE!</v>
      </c>
      <c r="AE39" s="57"/>
      <c r="AF39" s="57"/>
      <c r="AG39" s="57"/>
      <c r="AH39" s="57"/>
      <c r="AI39" s="58" t="s">
        <v>52</v>
      </c>
      <c r="AJ39" s="26"/>
      <c r="AK39" s="26"/>
      <c r="AL39" s="26"/>
      <c r="AM39" s="26"/>
      <c r="AN39" s="26"/>
      <c r="AO39" s="62" t="e">
        <f>(AR24+AR37)-F39</f>
        <v>#VALUE!</v>
      </c>
      <c r="AP39" s="63"/>
      <c r="AQ39" s="63"/>
      <c r="AR39" s="63"/>
      <c r="AS39" s="63"/>
      <c r="AT39" s="63"/>
    </row>
    <row r="40" spans="1:46" ht="15" customHeight="1" x14ac:dyDescent="0.25">
      <c r="A40" s="53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</row>
    <row r="41" spans="1:46" ht="15" customHeight="1" x14ac:dyDescent="0.25">
      <c r="A41" s="53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</row>
    <row r="42" spans="1:46" ht="15" customHeight="1" x14ac:dyDescent="0.25">
      <c r="A42" s="12" t="s">
        <v>47</v>
      </c>
      <c r="B42" s="11"/>
      <c r="C42" s="11"/>
      <c r="D42" s="11"/>
      <c r="E42" s="102"/>
      <c r="F42" s="101"/>
      <c r="G42" s="101"/>
      <c r="H42" s="101"/>
      <c r="I42" s="101"/>
      <c r="J42" s="101"/>
      <c r="K42" s="101"/>
      <c r="L42" s="101"/>
      <c r="M42" s="13" t="s">
        <v>48</v>
      </c>
      <c r="O42" s="11"/>
      <c r="P42" s="101"/>
      <c r="Q42" s="101"/>
      <c r="R42" s="101"/>
      <c r="S42" s="101"/>
      <c r="T42" s="101"/>
      <c r="U42" s="101"/>
      <c r="V42" s="101"/>
      <c r="W42" s="101"/>
      <c r="X42" s="14" t="s">
        <v>49</v>
      </c>
      <c r="Z42" s="11"/>
      <c r="AA42" s="11"/>
      <c r="AB42" s="101"/>
      <c r="AC42" s="101"/>
      <c r="AD42" s="101"/>
      <c r="AE42" s="101"/>
      <c r="AF42" s="101"/>
      <c r="AG42" s="101"/>
      <c r="AH42" s="101"/>
      <c r="AI42" s="14" t="s">
        <v>50</v>
      </c>
      <c r="AJ42" s="11"/>
      <c r="AK42" s="11"/>
      <c r="AL42" s="101"/>
      <c r="AM42" s="101"/>
      <c r="AN42" s="101"/>
      <c r="AO42" s="101"/>
      <c r="AP42" s="101"/>
      <c r="AQ42" s="101"/>
      <c r="AR42" s="101"/>
      <c r="AS42" s="101"/>
      <c r="AT42" s="101"/>
    </row>
    <row r="43" spans="1:46" ht="15" customHeight="1" x14ac:dyDescent="0.25">
      <c r="A43" s="53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</row>
    <row r="44" spans="1:46" ht="15" customHeight="1" x14ac:dyDescent="0.25">
      <c r="A44" s="53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</row>
    <row r="45" spans="1:46" s="73" customFormat="1" ht="15" customHeight="1" x14ac:dyDescent="0.2">
      <c r="A45" s="73" t="s">
        <v>21</v>
      </c>
    </row>
    <row r="46" spans="1:46" ht="46.5" customHeight="1" thickBot="1" x14ac:dyDescent="0.3">
      <c r="A46" s="74"/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  <c r="AK46" s="74"/>
      <c r="AL46" s="74"/>
      <c r="AM46" s="74"/>
      <c r="AN46" s="74"/>
      <c r="AO46" s="74"/>
      <c r="AP46" s="74"/>
      <c r="AQ46" s="74"/>
      <c r="AR46" s="74"/>
      <c r="AS46" s="74"/>
      <c r="AT46" s="74"/>
    </row>
    <row r="47" spans="1:46" ht="15" customHeight="1" x14ac:dyDescent="0.25">
      <c r="A47" s="52" t="s">
        <v>14</v>
      </c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1" t="s">
        <v>16</v>
      </c>
      <c r="U47" s="72"/>
      <c r="V47" s="72"/>
      <c r="W47" s="72"/>
      <c r="X47" s="52" t="s">
        <v>15</v>
      </c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52"/>
      <c r="AQ47" s="51" t="s">
        <v>16</v>
      </c>
      <c r="AR47" s="51"/>
      <c r="AS47" s="51"/>
      <c r="AT47" s="51"/>
    </row>
    <row r="48" spans="1:46" ht="15" customHeight="1" x14ac:dyDescent="0.25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0" t="s">
        <v>17</v>
      </c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2" t="s">
        <v>82</v>
      </c>
    </row>
    <row r="54" spans="69:74" x14ac:dyDescent="0.25">
      <c r="BQ54" t="s">
        <v>73</v>
      </c>
      <c r="BS54" t="s">
        <v>18</v>
      </c>
      <c r="BU54" s="15">
        <v>40871</v>
      </c>
      <c r="BV54" s="15"/>
    </row>
    <row r="55" spans="69:74" x14ac:dyDescent="0.25">
      <c r="BQ55" t="s">
        <v>74</v>
      </c>
      <c r="BS55" t="s">
        <v>19</v>
      </c>
      <c r="BU55" s="15">
        <v>40901</v>
      </c>
      <c r="BV55" s="15"/>
    </row>
    <row r="56" spans="69:74" x14ac:dyDescent="0.25">
      <c r="BQ56" t="s">
        <v>75</v>
      </c>
      <c r="BU56" s="15">
        <v>40903</v>
      </c>
      <c r="BV56" s="15"/>
    </row>
    <row r="57" spans="69:74" x14ac:dyDescent="0.25">
      <c r="BQ57" t="s">
        <v>76</v>
      </c>
      <c r="BU57" s="15">
        <v>40908</v>
      </c>
      <c r="BV57" s="15"/>
    </row>
    <row r="58" spans="69:74" x14ac:dyDescent="0.25">
      <c r="BQ58" t="s">
        <v>77</v>
      </c>
      <c r="BU58" s="15">
        <v>40910</v>
      </c>
    </row>
    <row r="59" spans="69:74" x14ac:dyDescent="0.25">
      <c r="BQ59" t="s">
        <v>78</v>
      </c>
      <c r="BU59" s="15">
        <v>40924</v>
      </c>
    </row>
    <row r="60" spans="69:74" x14ac:dyDescent="0.25">
      <c r="BQ60" t="s">
        <v>79</v>
      </c>
      <c r="BU60" s="15"/>
    </row>
    <row r="61" spans="69:74" x14ac:dyDescent="0.25">
      <c r="BQ61" t="s">
        <v>80</v>
      </c>
      <c r="BU61" s="15"/>
    </row>
    <row r="62" spans="69:74" x14ac:dyDescent="0.25">
      <c r="BQ62" t="s">
        <v>81</v>
      </c>
      <c r="BU62" s="15"/>
    </row>
    <row r="63" spans="69:74" x14ac:dyDescent="0.25">
      <c r="BQ63" t="s">
        <v>83</v>
      </c>
    </row>
    <row r="64" spans="69:74" x14ac:dyDescent="0.25">
      <c r="BQ64" t="s">
        <v>84</v>
      </c>
    </row>
    <row r="95" spans="1:46" x14ac:dyDescent="0.25">
      <c r="A95" s="41" t="s">
        <v>4</v>
      </c>
      <c r="B95" s="42"/>
      <c r="C95" s="42"/>
      <c r="D95" s="42"/>
      <c r="E95" s="42"/>
      <c r="F95" s="42"/>
      <c r="G95" s="42"/>
      <c r="H95" s="42"/>
      <c r="I95" s="45" t="s">
        <v>5</v>
      </c>
      <c r="J95" s="45"/>
      <c r="K95" s="45"/>
      <c r="L95" s="45"/>
      <c r="M95" s="45"/>
      <c r="N95" s="45" t="s">
        <v>6</v>
      </c>
      <c r="O95" s="45"/>
      <c r="P95" s="45"/>
      <c r="Q95" s="45"/>
      <c r="R95" s="45"/>
      <c r="S95" s="45" t="s">
        <v>7</v>
      </c>
      <c r="T95" s="45"/>
      <c r="U95" s="45"/>
      <c r="V95" s="45"/>
      <c r="W95" s="45"/>
      <c r="X95" s="45" t="s">
        <v>8</v>
      </c>
      <c r="Y95" s="45"/>
      <c r="Z95" s="45"/>
      <c r="AA95" s="45"/>
      <c r="AB95" s="45"/>
      <c r="AC95" s="45" t="s">
        <v>9</v>
      </c>
      <c r="AD95" s="45"/>
      <c r="AE95" s="45"/>
      <c r="AF95" s="45"/>
      <c r="AG95" s="45"/>
      <c r="AH95" s="45" t="s">
        <v>10</v>
      </c>
      <c r="AI95" s="45"/>
      <c r="AJ95" s="45"/>
      <c r="AK95" s="45"/>
      <c r="AL95" s="45"/>
      <c r="AM95" s="45" t="s">
        <v>11</v>
      </c>
      <c r="AN95" s="45"/>
      <c r="AO95" s="45"/>
      <c r="AP95" s="45"/>
      <c r="AQ95" s="45"/>
      <c r="AR95" s="46"/>
      <c r="AS95" s="46"/>
      <c r="AT95" s="47"/>
    </row>
    <row r="96" spans="1:46" x14ac:dyDescent="0.25">
      <c r="A96" s="43"/>
      <c r="B96" s="44"/>
      <c r="C96" s="44"/>
      <c r="D96" s="44"/>
      <c r="E96" s="44"/>
      <c r="F96" s="44"/>
      <c r="G96" s="44"/>
      <c r="H96" s="44"/>
      <c r="I96" s="50" t="e">
        <f>I15</f>
        <v>#VALUE!</v>
      </c>
      <c r="J96" s="50"/>
      <c r="K96" s="50"/>
      <c r="L96" s="50"/>
      <c r="M96" s="50"/>
      <c r="N96" s="50" t="e">
        <f>I96+1</f>
        <v>#VALUE!</v>
      </c>
      <c r="O96" s="50"/>
      <c r="P96" s="50"/>
      <c r="Q96" s="50"/>
      <c r="R96" s="50"/>
      <c r="S96" s="50" t="e">
        <f t="shared" ref="S96" si="21">N96+1</f>
        <v>#VALUE!</v>
      </c>
      <c r="T96" s="50"/>
      <c r="U96" s="50"/>
      <c r="V96" s="50"/>
      <c r="W96" s="50"/>
      <c r="X96" s="50" t="e">
        <f t="shared" ref="X96" si="22">S96+1</f>
        <v>#VALUE!</v>
      </c>
      <c r="Y96" s="50"/>
      <c r="Z96" s="50"/>
      <c r="AA96" s="50"/>
      <c r="AB96" s="50"/>
      <c r="AC96" s="50" t="e">
        <f t="shared" ref="AC96" si="23">X96+1</f>
        <v>#VALUE!</v>
      </c>
      <c r="AD96" s="50"/>
      <c r="AE96" s="50"/>
      <c r="AF96" s="50"/>
      <c r="AG96" s="50"/>
      <c r="AH96" s="50" t="e">
        <f t="shared" ref="AH96" si="24">AC96+1</f>
        <v>#VALUE!</v>
      </c>
      <c r="AI96" s="50"/>
      <c r="AJ96" s="50"/>
      <c r="AK96" s="50"/>
      <c r="AL96" s="50"/>
      <c r="AM96" s="50" t="e">
        <f t="shared" ref="AM96" si="25">AH96+1</f>
        <v>#VALUE!</v>
      </c>
      <c r="AN96" s="50"/>
      <c r="AO96" s="50"/>
      <c r="AP96" s="50"/>
      <c r="AQ96" s="50"/>
      <c r="AR96" s="48"/>
      <c r="AS96" s="48"/>
      <c r="AT96" s="49"/>
    </row>
    <row r="97" spans="1:46" x14ac:dyDescent="0.25">
      <c r="A97" s="29" t="s">
        <v>26</v>
      </c>
      <c r="B97" s="30"/>
      <c r="C97" s="30"/>
      <c r="D97" s="30"/>
      <c r="E97" s="30"/>
      <c r="F97" s="30"/>
      <c r="G97" s="30"/>
      <c r="H97" s="30"/>
      <c r="I97" s="39" t="e">
        <f>ROUND(I16*96,0)/96+I$15</f>
        <v>#VALUE!</v>
      </c>
      <c r="J97" s="39"/>
      <c r="K97" s="39"/>
      <c r="L97" s="39"/>
      <c r="M97" s="39"/>
      <c r="N97" s="39" t="e">
        <f t="shared" ref="N97" si="26">ROUND(N16*96,0)/96+N$15</f>
        <v>#VALUE!</v>
      </c>
      <c r="O97" s="39"/>
      <c r="P97" s="39"/>
      <c r="Q97" s="39"/>
      <c r="R97" s="39"/>
      <c r="S97" s="39" t="e">
        <f t="shared" ref="S97" si="27">ROUND(S16*96,0)/96+S$15</f>
        <v>#VALUE!</v>
      </c>
      <c r="T97" s="39"/>
      <c r="U97" s="39"/>
      <c r="V97" s="39"/>
      <c r="W97" s="39"/>
      <c r="X97" s="39" t="e">
        <f t="shared" ref="X97" si="28">ROUND(X16*96,0)/96+X$15</f>
        <v>#VALUE!</v>
      </c>
      <c r="Y97" s="39"/>
      <c r="Z97" s="39"/>
      <c r="AA97" s="39"/>
      <c r="AB97" s="39"/>
      <c r="AC97" s="39" t="e">
        <f t="shared" ref="AC97" si="29">ROUND(AC16*96,0)/96+AC$15</f>
        <v>#VALUE!</v>
      </c>
      <c r="AD97" s="39"/>
      <c r="AE97" s="39"/>
      <c r="AF97" s="39"/>
      <c r="AG97" s="39"/>
      <c r="AH97" s="39" t="e">
        <f t="shared" ref="AH97" si="30">ROUND(AH16*96,0)/96+AH$15</f>
        <v>#VALUE!</v>
      </c>
      <c r="AI97" s="39"/>
      <c r="AJ97" s="39"/>
      <c r="AK97" s="39"/>
      <c r="AL97" s="39"/>
      <c r="AM97" s="39" t="e">
        <f>ROUND(AM16*96,0)/96+AM$15</f>
        <v>#VALUE!</v>
      </c>
      <c r="AN97" s="39"/>
      <c r="AO97" s="39"/>
      <c r="AP97" s="39"/>
      <c r="AQ97" s="39"/>
      <c r="AR97" s="32"/>
      <c r="AS97" s="28"/>
      <c r="AT97" s="28"/>
    </row>
    <row r="98" spans="1:46" x14ac:dyDescent="0.25">
      <c r="A98" s="29" t="s">
        <v>27</v>
      </c>
      <c r="B98" s="30"/>
      <c r="C98" s="30"/>
      <c r="D98" s="30"/>
      <c r="E98" s="30"/>
      <c r="F98" s="30"/>
      <c r="G98" s="30"/>
      <c r="H98" s="30"/>
      <c r="I98" s="39" t="e">
        <f>IF(I17&lt;&gt;"",IF(I17&lt;=I16,ROUND(I17*96,0)/96+1+I$15,ROUND(I17*96,0)/96+I$15),ROUND(I17*96,0)/96+I$15)</f>
        <v>#VALUE!</v>
      </c>
      <c r="J98" s="39"/>
      <c r="K98" s="39"/>
      <c r="L98" s="39"/>
      <c r="M98" s="39"/>
      <c r="N98" s="39" t="e">
        <f t="shared" ref="N98" si="31">IF(N17&lt;&gt;"",IF(N17&lt;=N16,ROUND(N17*96,0)/96+1+N$15,ROUND(N17*96,0)/96+N$15),ROUND(N17*96,0)/96+N$15)</f>
        <v>#VALUE!</v>
      </c>
      <c r="O98" s="39"/>
      <c r="P98" s="39"/>
      <c r="Q98" s="39"/>
      <c r="R98" s="39"/>
      <c r="S98" s="39" t="e">
        <f t="shared" ref="S98" si="32">IF(S17&lt;&gt;"",IF(S17&lt;=S16,ROUND(S17*96,0)/96+1+S$15,ROUND(S17*96,0)/96+S$15),ROUND(S17*96,0)/96+S$15)</f>
        <v>#VALUE!</v>
      </c>
      <c r="T98" s="39"/>
      <c r="U98" s="39"/>
      <c r="V98" s="39"/>
      <c r="W98" s="39"/>
      <c r="X98" s="39" t="e">
        <f t="shared" ref="X98" si="33">IF(X17&lt;&gt;"",IF(X17&lt;=X16,ROUND(X17*96,0)/96+1+X$15,ROUND(X17*96,0)/96+X$15),ROUND(X17*96,0)/96+X$15)</f>
        <v>#VALUE!</v>
      </c>
      <c r="Y98" s="39"/>
      <c r="Z98" s="39"/>
      <c r="AA98" s="39"/>
      <c r="AB98" s="39"/>
      <c r="AC98" s="39" t="e">
        <f t="shared" ref="AC98" si="34">IF(AC17&lt;&gt;"",IF(AC17&lt;=AC16,ROUND(AC17*96,0)/96+1+AC$15,ROUND(AC17*96,0)/96+AC$15),ROUND(AC17*96,0)/96+AC$15)</f>
        <v>#VALUE!</v>
      </c>
      <c r="AD98" s="39"/>
      <c r="AE98" s="39"/>
      <c r="AF98" s="39"/>
      <c r="AG98" s="39"/>
      <c r="AH98" s="39" t="e">
        <f t="shared" ref="AH98" si="35">IF(AH17&lt;&gt;"",IF(AH17&lt;=AH16,ROUND(AH17*96,0)/96+1+AH$15,ROUND(AH17*96,0)/96+AH$15),ROUND(AH17*96,0)/96+AH$15)</f>
        <v>#VALUE!</v>
      </c>
      <c r="AI98" s="39"/>
      <c r="AJ98" s="39"/>
      <c r="AK98" s="39"/>
      <c r="AL98" s="39"/>
      <c r="AM98" s="39" t="e">
        <f>IF(AM17&lt;&gt;"",IF(AM17&lt;=AM16,ROUND(AM17*96,0)/96+1+AM$15,ROUND(AM17*96,0)/96+AM$15),ROUND(AM17*96,0)/96+AM$15)</f>
        <v>#VALUE!</v>
      </c>
      <c r="AN98" s="39"/>
      <c r="AO98" s="39"/>
      <c r="AP98" s="39"/>
      <c r="AQ98" s="39"/>
      <c r="AR98" s="32"/>
      <c r="AS98" s="28"/>
      <c r="AT98" s="28"/>
    </row>
    <row r="99" spans="1:46" x14ac:dyDescent="0.25">
      <c r="A99" s="29" t="s">
        <v>28</v>
      </c>
      <c r="B99" s="30"/>
      <c r="C99" s="30"/>
      <c r="D99" s="30"/>
      <c r="E99" s="30"/>
      <c r="F99" s="30"/>
      <c r="G99" s="30"/>
      <c r="H99" s="30"/>
      <c r="I99" s="39" t="e">
        <f>ROUND(I18*96,0)/96+I$15</f>
        <v>#VALUE!</v>
      </c>
      <c r="J99" s="39"/>
      <c r="K99" s="39"/>
      <c r="L99" s="39"/>
      <c r="M99" s="39"/>
      <c r="N99" s="39" t="e">
        <f t="shared" ref="N99" si="36">ROUND(N18*96,0)/96+N$15</f>
        <v>#VALUE!</v>
      </c>
      <c r="O99" s="39"/>
      <c r="P99" s="39"/>
      <c r="Q99" s="39"/>
      <c r="R99" s="39"/>
      <c r="S99" s="39" t="e">
        <f t="shared" ref="S99" si="37">ROUND(S18*96,0)/96+S$15</f>
        <v>#VALUE!</v>
      </c>
      <c r="T99" s="39"/>
      <c r="U99" s="39"/>
      <c r="V99" s="39"/>
      <c r="W99" s="39"/>
      <c r="X99" s="39" t="e">
        <f t="shared" ref="X99" si="38">ROUND(X18*96,0)/96+X$15</f>
        <v>#VALUE!</v>
      </c>
      <c r="Y99" s="39"/>
      <c r="Z99" s="39"/>
      <c r="AA99" s="39"/>
      <c r="AB99" s="39"/>
      <c r="AC99" s="39" t="e">
        <f t="shared" ref="AC99" si="39">ROUND(AC18*96,0)/96+AC$15</f>
        <v>#VALUE!</v>
      </c>
      <c r="AD99" s="39"/>
      <c r="AE99" s="39"/>
      <c r="AF99" s="39"/>
      <c r="AG99" s="39"/>
      <c r="AH99" s="39" t="e">
        <f t="shared" ref="AH99" si="40">ROUND(AH18*96,0)/96+AH$15</f>
        <v>#VALUE!</v>
      </c>
      <c r="AI99" s="39"/>
      <c r="AJ99" s="39"/>
      <c r="AK99" s="39"/>
      <c r="AL99" s="39"/>
      <c r="AM99" s="39" t="e">
        <f>ROUND(AM18*96,0)/96+AM$15</f>
        <v>#VALUE!</v>
      </c>
      <c r="AN99" s="39"/>
      <c r="AO99" s="39"/>
      <c r="AP99" s="39"/>
      <c r="AQ99" s="39"/>
      <c r="AR99" s="32"/>
      <c r="AS99" s="28"/>
      <c r="AT99" s="28"/>
    </row>
    <row r="100" spans="1:46" x14ac:dyDescent="0.25">
      <c r="A100" s="29" t="s">
        <v>29</v>
      </c>
      <c r="B100" s="30"/>
      <c r="C100" s="30"/>
      <c r="D100" s="30"/>
      <c r="E100" s="30"/>
      <c r="F100" s="30"/>
      <c r="G100" s="30"/>
      <c r="H100" s="30"/>
      <c r="I100" s="39" t="e">
        <f>IF(I19&lt;&gt;"",IF(I19&lt;=I18,ROUND(I19*96,0)/96+1+I$15,ROUND(I19*96,0)/96+I$15),ROUND(I19*96,0)/96+I$15)</f>
        <v>#VALUE!</v>
      </c>
      <c r="J100" s="39"/>
      <c r="K100" s="39"/>
      <c r="L100" s="39"/>
      <c r="M100" s="39"/>
      <c r="N100" s="39" t="e">
        <f t="shared" ref="N100" si="41">IF(N19&lt;&gt;"",IF(N19&lt;=N18,ROUND(N19*96,0)/96+1+N$15,ROUND(N19*96,0)/96+N$15),ROUND(N19*96,0)/96+N$15)</f>
        <v>#VALUE!</v>
      </c>
      <c r="O100" s="39"/>
      <c r="P100" s="39"/>
      <c r="Q100" s="39"/>
      <c r="R100" s="39"/>
      <c r="S100" s="39" t="e">
        <f t="shared" ref="S100" si="42">IF(S19&lt;&gt;"",IF(S19&lt;=S18,ROUND(S19*96,0)/96+1+S$15,ROUND(S19*96,0)/96+S$15),ROUND(S19*96,0)/96+S$15)</f>
        <v>#VALUE!</v>
      </c>
      <c r="T100" s="39"/>
      <c r="U100" s="39"/>
      <c r="V100" s="39"/>
      <c r="W100" s="39"/>
      <c r="X100" s="39" t="e">
        <f t="shared" ref="X100" si="43">IF(X19&lt;&gt;"",IF(X19&lt;=X18,ROUND(X19*96,0)/96+1+X$15,ROUND(X19*96,0)/96+X$15),ROUND(X19*96,0)/96+X$15)</f>
        <v>#VALUE!</v>
      </c>
      <c r="Y100" s="39"/>
      <c r="Z100" s="39"/>
      <c r="AA100" s="39"/>
      <c r="AB100" s="39"/>
      <c r="AC100" s="39" t="e">
        <f t="shared" ref="AC100" si="44">IF(AC19&lt;&gt;"",IF(AC19&lt;=AC18,ROUND(AC19*96,0)/96+1+AC$15,ROUND(AC19*96,0)/96+AC$15),ROUND(AC19*96,0)/96+AC$15)</f>
        <v>#VALUE!</v>
      </c>
      <c r="AD100" s="39"/>
      <c r="AE100" s="39"/>
      <c r="AF100" s="39"/>
      <c r="AG100" s="39"/>
      <c r="AH100" s="39" t="e">
        <f t="shared" ref="AH100" si="45">IF(AH19&lt;&gt;"",IF(AH19&lt;=AH18,ROUND(AH19*96,0)/96+1+AH$15,ROUND(AH19*96,0)/96+AH$15),ROUND(AH19*96,0)/96+AH$15)</f>
        <v>#VALUE!</v>
      </c>
      <c r="AI100" s="39"/>
      <c r="AJ100" s="39"/>
      <c r="AK100" s="39"/>
      <c r="AL100" s="39"/>
      <c r="AM100" s="39" t="e">
        <f>IF(AM19&lt;&gt;"",IF(AM19&lt;=AM18,ROUND(AM19*96,0)/96+1+AM$15,ROUND(AM19*96,0)/96+AM$15),ROUND(AM19*96,0)/96+AM$15)</f>
        <v>#VALUE!</v>
      </c>
      <c r="AN100" s="39"/>
      <c r="AO100" s="39"/>
      <c r="AP100" s="39"/>
      <c r="AQ100" s="39"/>
      <c r="AR100" s="32"/>
      <c r="AS100" s="28"/>
      <c r="AT100" s="28"/>
    </row>
    <row r="101" spans="1:46" x14ac:dyDescent="0.25">
      <c r="A101" s="29" t="s">
        <v>30</v>
      </c>
      <c r="B101" s="30"/>
      <c r="C101" s="30"/>
      <c r="D101" s="30"/>
      <c r="E101" s="30"/>
      <c r="F101" s="30"/>
      <c r="G101" s="30"/>
      <c r="H101" s="30"/>
      <c r="I101" s="39" t="e">
        <f>ROUND(I20*96,0)/96+I$15</f>
        <v>#VALUE!</v>
      </c>
      <c r="J101" s="39"/>
      <c r="K101" s="39"/>
      <c r="L101" s="39"/>
      <c r="M101" s="39"/>
      <c r="N101" s="39" t="e">
        <f t="shared" ref="N101" si="46">ROUND(N20*96,0)/96+N$15</f>
        <v>#VALUE!</v>
      </c>
      <c r="O101" s="39"/>
      <c r="P101" s="39"/>
      <c r="Q101" s="39"/>
      <c r="R101" s="39"/>
      <c r="S101" s="39" t="e">
        <f t="shared" ref="S101" si="47">ROUND(S20*96,0)/96+S$15</f>
        <v>#VALUE!</v>
      </c>
      <c r="T101" s="39"/>
      <c r="U101" s="39"/>
      <c r="V101" s="39"/>
      <c r="W101" s="39"/>
      <c r="X101" s="39" t="e">
        <f t="shared" ref="X101" si="48">ROUND(X20*96,0)/96+X$15</f>
        <v>#VALUE!</v>
      </c>
      <c r="Y101" s="39"/>
      <c r="Z101" s="39"/>
      <c r="AA101" s="39"/>
      <c r="AB101" s="39"/>
      <c r="AC101" s="39" t="e">
        <f t="shared" ref="AC101" si="49">ROUND(AC20*96,0)/96+AC$15</f>
        <v>#VALUE!</v>
      </c>
      <c r="AD101" s="39"/>
      <c r="AE101" s="39"/>
      <c r="AF101" s="39"/>
      <c r="AG101" s="39"/>
      <c r="AH101" s="39" t="e">
        <f t="shared" ref="AH101" si="50">ROUND(AH20*96,0)/96+AH$15</f>
        <v>#VALUE!</v>
      </c>
      <c r="AI101" s="39"/>
      <c r="AJ101" s="39"/>
      <c r="AK101" s="39"/>
      <c r="AL101" s="39"/>
      <c r="AM101" s="39" t="e">
        <f>ROUND(AM20*96,0)/96+AM$15</f>
        <v>#VALUE!</v>
      </c>
      <c r="AN101" s="39"/>
      <c r="AO101" s="39"/>
      <c r="AP101" s="39"/>
      <c r="AQ101" s="39"/>
      <c r="AR101" s="32"/>
      <c r="AS101" s="28"/>
      <c r="AT101" s="28"/>
    </row>
    <row r="102" spans="1:46" x14ac:dyDescent="0.25">
      <c r="A102" s="29" t="s">
        <v>31</v>
      </c>
      <c r="B102" s="30"/>
      <c r="C102" s="30"/>
      <c r="D102" s="30"/>
      <c r="E102" s="30"/>
      <c r="F102" s="30"/>
      <c r="G102" s="30"/>
      <c r="H102" s="30"/>
      <c r="I102" s="39" t="e">
        <f>IF(I21&lt;&gt;"",IF(I21&lt;=I20,ROUND(I21*96,0)/96+1+I$15,ROUND(I21*96,0)/96+I$15),ROUND(I21*96,0)/96+I$15)</f>
        <v>#VALUE!</v>
      </c>
      <c r="J102" s="39"/>
      <c r="K102" s="39"/>
      <c r="L102" s="39"/>
      <c r="M102" s="39"/>
      <c r="N102" s="39" t="e">
        <f t="shared" ref="N102" si="51">IF(N21&lt;&gt;"",IF(N21&lt;=N20,ROUND(N21*96,0)/96+1+N$15,ROUND(N21*96,0)/96+N$15),ROUND(N21*96,0)/96+N$15)</f>
        <v>#VALUE!</v>
      </c>
      <c r="O102" s="39"/>
      <c r="P102" s="39"/>
      <c r="Q102" s="39"/>
      <c r="R102" s="39"/>
      <c r="S102" s="39" t="e">
        <f t="shared" ref="S102" si="52">IF(S21&lt;&gt;"",IF(S21&lt;=S20,ROUND(S21*96,0)/96+1+S$15,ROUND(S21*96,0)/96+S$15),ROUND(S21*96,0)/96+S$15)</f>
        <v>#VALUE!</v>
      </c>
      <c r="T102" s="39"/>
      <c r="U102" s="39"/>
      <c r="V102" s="39"/>
      <c r="W102" s="39"/>
      <c r="X102" s="39" t="e">
        <f t="shared" ref="X102" si="53">IF(X21&lt;&gt;"",IF(X21&lt;=X20,ROUND(X21*96,0)/96+1+X$15,ROUND(X21*96,0)/96+X$15),ROUND(X21*96,0)/96+X$15)</f>
        <v>#VALUE!</v>
      </c>
      <c r="Y102" s="39"/>
      <c r="Z102" s="39"/>
      <c r="AA102" s="39"/>
      <c r="AB102" s="39"/>
      <c r="AC102" s="39" t="e">
        <f t="shared" ref="AC102" si="54">IF(AC21&lt;&gt;"",IF(AC21&lt;=AC20,ROUND(AC21*96,0)/96+1+AC$15,ROUND(AC21*96,0)/96+AC$15),ROUND(AC21*96,0)/96+AC$15)</f>
        <v>#VALUE!</v>
      </c>
      <c r="AD102" s="39"/>
      <c r="AE102" s="39"/>
      <c r="AF102" s="39"/>
      <c r="AG102" s="39"/>
      <c r="AH102" s="39" t="e">
        <f t="shared" ref="AH102" si="55">IF(AH21&lt;&gt;"",IF(AH21&lt;=AH20,ROUND(AH21*96,0)/96+1+AH$15,ROUND(AH21*96,0)/96+AH$15),ROUND(AH21*96,0)/96+AH$15)</f>
        <v>#VALUE!</v>
      </c>
      <c r="AI102" s="39"/>
      <c r="AJ102" s="39"/>
      <c r="AK102" s="39"/>
      <c r="AL102" s="39"/>
      <c r="AM102" s="39" t="e">
        <f>IF(AM21&lt;&gt;"",IF(AM21&lt;=AM20,ROUND(AM21*96,0)/96+1+AM$15,ROUND(AM21*96,0)/96+AM$15),ROUND(AM21*96,0)/96+AM$15)</f>
        <v>#VALUE!</v>
      </c>
      <c r="AN102" s="39"/>
      <c r="AO102" s="39"/>
      <c r="AP102" s="39"/>
      <c r="AQ102" s="39"/>
      <c r="AR102" s="32"/>
      <c r="AS102" s="28"/>
      <c r="AT102" s="28"/>
    </row>
    <row r="103" spans="1:46" x14ac:dyDescent="0.25">
      <c r="A103" s="29" t="s">
        <v>32</v>
      </c>
      <c r="B103" s="30"/>
      <c r="C103" s="30"/>
      <c r="D103" s="30"/>
      <c r="E103" s="30"/>
      <c r="F103" s="30"/>
      <c r="G103" s="30"/>
      <c r="H103" s="30"/>
      <c r="I103" s="39" t="e">
        <f>ROUND(I22*96,0)/96+I$15</f>
        <v>#VALUE!</v>
      </c>
      <c r="J103" s="39"/>
      <c r="K103" s="39"/>
      <c r="L103" s="39"/>
      <c r="M103" s="39"/>
      <c r="N103" s="39" t="e">
        <f t="shared" ref="N103" si="56">ROUND(N22*96,0)/96+N$15</f>
        <v>#VALUE!</v>
      </c>
      <c r="O103" s="39"/>
      <c r="P103" s="39"/>
      <c r="Q103" s="39"/>
      <c r="R103" s="39"/>
      <c r="S103" s="39" t="e">
        <f t="shared" ref="S103" si="57">ROUND(S22*96,0)/96+S$15</f>
        <v>#VALUE!</v>
      </c>
      <c r="T103" s="39"/>
      <c r="U103" s="39"/>
      <c r="V103" s="39"/>
      <c r="W103" s="39"/>
      <c r="X103" s="39" t="e">
        <f t="shared" ref="X103" si="58">ROUND(X22*96,0)/96+X$15</f>
        <v>#VALUE!</v>
      </c>
      <c r="Y103" s="39"/>
      <c r="Z103" s="39"/>
      <c r="AA103" s="39"/>
      <c r="AB103" s="39"/>
      <c r="AC103" s="39" t="e">
        <f t="shared" ref="AC103" si="59">ROUND(AC22*96,0)/96+AC$15</f>
        <v>#VALUE!</v>
      </c>
      <c r="AD103" s="39"/>
      <c r="AE103" s="39"/>
      <c r="AF103" s="39"/>
      <c r="AG103" s="39"/>
      <c r="AH103" s="39" t="e">
        <f t="shared" ref="AH103" si="60">ROUND(AH22*96,0)/96+AH$15</f>
        <v>#VALUE!</v>
      </c>
      <c r="AI103" s="39"/>
      <c r="AJ103" s="39"/>
      <c r="AK103" s="39"/>
      <c r="AL103" s="39"/>
      <c r="AM103" s="39" t="e">
        <f>ROUND(AM22*96,0)/96+AM$15</f>
        <v>#VALUE!</v>
      </c>
      <c r="AN103" s="39"/>
      <c r="AO103" s="39"/>
      <c r="AP103" s="39"/>
      <c r="AQ103" s="39"/>
      <c r="AR103" s="32"/>
      <c r="AS103" s="28"/>
      <c r="AT103" s="28"/>
    </row>
    <row r="104" spans="1:46" x14ac:dyDescent="0.25">
      <c r="A104" s="29" t="s">
        <v>33</v>
      </c>
      <c r="B104" s="30"/>
      <c r="C104" s="30"/>
      <c r="D104" s="30"/>
      <c r="E104" s="30"/>
      <c r="F104" s="30"/>
      <c r="G104" s="30"/>
      <c r="H104" s="30"/>
      <c r="I104" s="39" t="e">
        <f>IF(I23&lt;&gt;"",IF(I23&lt;=I22,ROUND(I23*96,0)/96+1+I$15,ROUND(I23*96,0)/96+I$15),ROUND(I23*96,0)/96+I$15)</f>
        <v>#VALUE!</v>
      </c>
      <c r="J104" s="39"/>
      <c r="K104" s="39"/>
      <c r="L104" s="39"/>
      <c r="M104" s="39"/>
      <c r="N104" s="39" t="e">
        <f t="shared" ref="N104" si="61">IF(N23&lt;&gt;"",IF(N23&lt;=N22,ROUND(N23*96,0)/96+1+N$15,ROUND(N23*96,0)/96+N$15),ROUND(N23*96,0)/96+N$15)</f>
        <v>#VALUE!</v>
      </c>
      <c r="O104" s="39"/>
      <c r="P104" s="39"/>
      <c r="Q104" s="39"/>
      <c r="R104" s="39"/>
      <c r="S104" s="39" t="e">
        <f t="shared" ref="S104" si="62">IF(S23&lt;&gt;"",IF(S23&lt;=S22,ROUND(S23*96,0)/96+1+S$15,ROUND(S23*96,0)/96+S$15),ROUND(S23*96,0)/96+S$15)</f>
        <v>#VALUE!</v>
      </c>
      <c r="T104" s="39"/>
      <c r="U104" s="39"/>
      <c r="V104" s="39"/>
      <c r="W104" s="39"/>
      <c r="X104" s="39" t="e">
        <f t="shared" ref="X104" si="63">IF(X23&lt;&gt;"",IF(X23&lt;=X22,ROUND(X23*96,0)/96+1+X$15,ROUND(X23*96,0)/96+X$15),ROUND(X23*96,0)/96+X$15)</f>
        <v>#VALUE!</v>
      </c>
      <c r="Y104" s="39"/>
      <c r="Z104" s="39"/>
      <c r="AA104" s="39"/>
      <c r="AB104" s="39"/>
      <c r="AC104" s="39" t="e">
        <f t="shared" ref="AC104" si="64">IF(AC23&lt;&gt;"",IF(AC23&lt;=AC22,ROUND(AC23*96,0)/96+1+AC$15,ROUND(AC23*96,0)/96+AC$15),ROUND(AC23*96,0)/96+AC$15)</f>
        <v>#VALUE!</v>
      </c>
      <c r="AD104" s="39"/>
      <c r="AE104" s="39"/>
      <c r="AF104" s="39"/>
      <c r="AG104" s="39"/>
      <c r="AH104" s="39" t="e">
        <f t="shared" ref="AH104" si="65">IF(AH23&lt;&gt;"",IF(AH23&lt;=AH22,ROUND(AH23*96,0)/96+1+AH$15,ROUND(AH23*96,0)/96+AH$15),ROUND(AH23*96,0)/96+AH$15)</f>
        <v>#VALUE!</v>
      </c>
      <c r="AI104" s="39"/>
      <c r="AJ104" s="39"/>
      <c r="AK104" s="39"/>
      <c r="AL104" s="39"/>
      <c r="AM104" s="39" t="e">
        <f>IF(AM23&lt;&gt;"",IF(AM23&lt;=AM22,ROUND(AM23*96,0)/96+1+AM$15,ROUND(AM23*96,0)/96+AM$15),ROUND(AM23*96,0)/96+AM$15)</f>
        <v>#VALUE!</v>
      </c>
      <c r="AN104" s="39"/>
      <c r="AO104" s="39"/>
      <c r="AP104" s="39"/>
      <c r="AQ104" s="39"/>
      <c r="AR104" s="32"/>
      <c r="AS104" s="28"/>
      <c r="AT104" s="28"/>
    </row>
    <row r="105" spans="1:46" x14ac:dyDescent="0.25">
      <c r="A105" s="27"/>
      <c r="B105" s="28"/>
      <c r="C105" s="28"/>
      <c r="D105" s="28"/>
      <c r="E105" s="28"/>
      <c r="F105" s="28"/>
      <c r="G105" s="28"/>
      <c r="H105" s="28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F105" s="36"/>
      <c r="AG105" s="36"/>
      <c r="AH105" s="36"/>
      <c r="AI105" s="36"/>
      <c r="AJ105" s="36"/>
      <c r="AK105" s="36"/>
      <c r="AL105" s="36"/>
      <c r="AM105" s="36"/>
      <c r="AN105" s="36"/>
      <c r="AO105" s="36"/>
      <c r="AP105" s="36"/>
      <c r="AQ105" s="36"/>
      <c r="AR105" s="36"/>
      <c r="AS105" s="28"/>
      <c r="AT105" s="28"/>
    </row>
    <row r="106" spans="1:46" x14ac:dyDescent="0.25">
      <c r="A106" s="29" t="s">
        <v>34</v>
      </c>
      <c r="B106" s="30"/>
      <c r="C106" s="30"/>
      <c r="D106" s="30"/>
      <c r="E106" s="30"/>
      <c r="F106" s="30"/>
      <c r="G106" s="30"/>
      <c r="H106" s="30"/>
      <c r="I106" s="40" t="e">
        <f>I98-I97</f>
        <v>#VALUE!</v>
      </c>
      <c r="J106" s="40"/>
      <c r="K106" s="40"/>
      <c r="L106" s="40"/>
      <c r="M106" s="40"/>
      <c r="N106" s="40" t="e">
        <f t="shared" ref="N106" si="66">N98-N97</f>
        <v>#VALUE!</v>
      </c>
      <c r="O106" s="40"/>
      <c r="P106" s="40"/>
      <c r="Q106" s="40"/>
      <c r="R106" s="40"/>
      <c r="S106" s="40" t="e">
        <f t="shared" ref="S106" si="67">S98-S97</f>
        <v>#VALUE!</v>
      </c>
      <c r="T106" s="40"/>
      <c r="U106" s="40"/>
      <c r="V106" s="40"/>
      <c r="W106" s="40"/>
      <c r="X106" s="40" t="e">
        <f t="shared" ref="X106" si="68">X98-X97</f>
        <v>#VALUE!</v>
      </c>
      <c r="Y106" s="40"/>
      <c r="Z106" s="40"/>
      <c r="AA106" s="40"/>
      <c r="AB106" s="40"/>
      <c r="AC106" s="40" t="e">
        <f t="shared" ref="AC106" si="69">AC98-AC97</f>
        <v>#VALUE!</v>
      </c>
      <c r="AD106" s="40"/>
      <c r="AE106" s="40"/>
      <c r="AF106" s="40"/>
      <c r="AG106" s="40"/>
      <c r="AH106" s="40" t="e">
        <f t="shared" ref="AH106" si="70">AH98-AH97</f>
        <v>#VALUE!</v>
      </c>
      <c r="AI106" s="40"/>
      <c r="AJ106" s="40"/>
      <c r="AK106" s="40"/>
      <c r="AL106" s="40"/>
      <c r="AM106" s="40" t="e">
        <f t="shared" ref="AM106" si="71">AM98-AM97</f>
        <v>#VALUE!</v>
      </c>
      <c r="AN106" s="40"/>
      <c r="AO106" s="40"/>
      <c r="AP106" s="40"/>
      <c r="AQ106" s="40"/>
      <c r="AR106" s="32"/>
      <c r="AS106" s="28"/>
      <c r="AT106" s="28"/>
    </row>
    <row r="107" spans="1:46" x14ac:dyDescent="0.25">
      <c r="A107" s="29" t="s">
        <v>35</v>
      </c>
      <c r="B107" s="30"/>
      <c r="C107" s="30"/>
      <c r="D107" s="30"/>
      <c r="E107" s="30"/>
      <c r="F107" s="30"/>
      <c r="G107" s="30"/>
      <c r="H107" s="30"/>
      <c r="I107" s="40" t="e">
        <f>I100-I99</f>
        <v>#VALUE!</v>
      </c>
      <c r="J107" s="40"/>
      <c r="K107" s="40"/>
      <c r="L107" s="40"/>
      <c r="M107" s="40"/>
      <c r="N107" s="40" t="e">
        <f t="shared" ref="N107" si="72">N100-N99</f>
        <v>#VALUE!</v>
      </c>
      <c r="O107" s="40"/>
      <c r="P107" s="40"/>
      <c r="Q107" s="40"/>
      <c r="R107" s="40"/>
      <c r="S107" s="40" t="e">
        <f t="shared" ref="S107" si="73">S100-S99</f>
        <v>#VALUE!</v>
      </c>
      <c r="T107" s="40"/>
      <c r="U107" s="40"/>
      <c r="V107" s="40"/>
      <c r="W107" s="40"/>
      <c r="X107" s="40" t="e">
        <f t="shared" ref="X107" si="74">X100-X99</f>
        <v>#VALUE!</v>
      </c>
      <c r="Y107" s="40"/>
      <c r="Z107" s="40"/>
      <c r="AA107" s="40"/>
      <c r="AB107" s="40"/>
      <c r="AC107" s="40" t="e">
        <f t="shared" ref="AC107" si="75">AC100-AC99</f>
        <v>#VALUE!</v>
      </c>
      <c r="AD107" s="40"/>
      <c r="AE107" s="40"/>
      <c r="AF107" s="40"/>
      <c r="AG107" s="40"/>
      <c r="AH107" s="40" t="e">
        <f t="shared" ref="AH107" si="76">AH100-AH99</f>
        <v>#VALUE!</v>
      </c>
      <c r="AI107" s="40"/>
      <c r="AJ107" s="40"/>
      <c r="AK107" s="40"/>
      <c r="AL107" s="40"/>
      <c r="AM107" s="40" t="e">
        <f t="shared" ref="AM107" si="77">AM100-AM99</f>
        <v>#VALUE!</v>
      </c>
      <c r="AN107" s="40"/>
      <c r="AO107" s="40"/>
      <c r="AP107" s="40"/>
      <c r="AQ107" s="40"/>
      <c r="AR107" s="32"/>
      <c r="AS107" s="28"/>
      <c r="AT107" s="28"/>
    </row>
    <row r="108" spans="1:46" x14ac:dyDescent="0.25">
      <c r="A108" s="29" t="s">
        <v>36</v>
      </c>
      <c r="B108" s="30"/>
      <c r="C108" s="30"/>
      <c r="D108" s="30"/>
      <c r="E108" s="30"/>
      <c r="F108" s="30"/>
      <c r="G108" s="30"/>
      <c r="H108" s="30"/>
      <c r="I108" s="40" t="e">
        <f>I102-I101</f>
        <v>#VALUE!</v>
      </c>
      <c r="J108" s="40"/>
      <c r="K108" s="40"/>
      <c r="L108" s="40"/>
      <c r="M108" s="40"/>
      <c r="N108" s="40" t="e">
        <f t="shared" ref="N108" si="78">N102-N101</f>
        <v>#VALUE!</v>
      </c>
      <c r="O108" s="40"/>
      <c r="P108" s="40"/>
      <c r="Q108" s="40"/>
      <c r="R108" s="40"/>
      <c r="S108" s="40" t="e">
        <f t="shared" ref="S108" si="79">S102-S101</f>
        <v>#VALUE!</v>
      </c>
      <c r="T108" s="40"/>
      <c r="U108" s="40"/>
      <c r="V108" s="40"/>
      <c r="W108" s="40"/>
      <c r="X108" s="40" t="e">
        <f t="shared" ref="X108" si="80">X102-X101</f>
        <v>#VALUE!</v>
      </c>
      <c r="Y108" s="40"/>
      <c r="Z108" s="40"/>
      <c r="AA108" s="40"/>
      <c r="AB108" s="40"/>
      <c r="AC108" s="40" t="e">
        <f t="shared" ref="AC108" si="81">AC102-AC101</f>
        <v>#VALUE!</v>
      </c>
      <c r="AD108" s="40"/>
      <c r="AE108" s="40"/>
      <c r="AF108" s="40"/>
      <c r="AG108" s="40"/>
      <c r="AH108" s="40" t="e">
        <f t="shared" ref="AH108" si="82">AH102-AH101</f>
        <v>#VALUE!</v>
      </c>
      <c r="AI108" s="40"/>
      <c r="AJ108" s="40"/>
      <c r="AK108" s="40"/>
      <c r="AL108" s="40"/>
      <c r="AM108" s="40" t="e">
        <f t="shared" ref="AM108" si="83">AM102-AM101</f>
        <v>#VALUE!</v>
      </c>
      <c r="AN108" s="40"/>
      <c r="AO108" s="40"/>
      <c r="AP108" s="40"/>
      <c r="AQ108" s="40"/>
      <c r="AR108" s="32"/>
      <c r="AS108" s="28"/>
      <c r="AT108" s="28"/>
    </row>
    <row r="109" spans="1:46" x14ac:dyDescent="0.25">
      <c r="A109" s="29" t="s">
        <v>37</v>
      </c>
      <c r="B109" s="30"/>
      <c r="C109" s="30"/>
      <c r="D109" s="30"/>
      <c r="E109" s="30"/>
      <c r="F109" s="30"/>
      <c r="G109" s="30"/>
      <c r="H109" s="30"/>
      <c r="I109" s="40" t="e">
        <f>I104-I103</f>
        <v>#VALUE!</v>
      </c>
      <c r="J109" s="40"/>
      <c r="K109" s="40"/>
      <c r="L109" s="40"/>
      <c r="M109" s="40"/>
      <c r="N109" s="40" t="e">
        <f t="shared" ref="N109" si="84">N104-N103</f>
        <v>#VALUE!</v>
      </c>
      <c r="O109" s="40"/>
      <c r="P109" s="40"/>
      <c r="Q109" s="40"/>
      <c r="R109" s="40"/>
      <c r="S109" s="40" t="e">
        <f t="shared" ref="S109" si="85">S104-S103</f>
        <v>#VALUE!</v>
      </c>
      <c r="T109" s="40"/>
      <c r="U109" s="40"/>
      <c r="V109" s="40"/>
      <c r="W109" s="40"/>
      <c r="X109" s="40" t="e">
        <f t="shared" ref="X109" si="86">X104-X103</f>
        <v>#VALUE!</v>
      </c>
      <c r="Y109" s="40"/>
      <c r="Z109" s="40"/>
      <c r="AA109" s="40"/>
      <c r="AB109" s="40"/>
      <c r="AC109" s="40" t="e">
        <f t="shared" ref="AC109" si="87">AC104-AC103</f>
        <v>#VALUE!</v>
      </c>
      <c r="AD109" s="40"/>
      <c r="AE109" s="40"/>
      <c r="AF109" s="40"/>
      <c r="AG109" s="40"/>
      <c r="AH109" s="40" t="e">
        <f t="shared" ref="AH109" si="88">AH104-AH103</f>
        <v>#VALUE!</v>
      </c>
      <c r="AI109" s="40"/>
      <c r="AJ109" s="40"/>
      <c r="AK109" s="40"/>
      <c r="AL109" s="40"/>
      <c r="AM109" s="40" t="e">
        <f t="shared" ref="AM109" si="89">AM104-AM103</f>
        <v>#VALUE!</v>
      </c>
      <c r="AN109" s="40"/>
      <c r="AO109" s="40"/>
      <c r="AP109" s="40"/>
      <c r="AQ109" s="40"/>
      <c r="AR109" s="32"/>
      <c r="AS109" s="28"/>
      <c r="AT109" s="28"/>
    </row>
    <row r="110" spans="1:46" x14ac:dyDescent="0.25">
      <c r="A110" s="27"/>
      <c r="B110" s="28"/>
      <c r="C110" s="28"/>
      <c r="D110" s="28"/>
      <c r="E110" s="28"/>
      <c r="F110" s="28"/>
      <c r="G110" s="28"/>
      <c r="H110" s="28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F110" s="36"/>
      <c r="AG110" s="36"/>
      <c r="AH110" s="36"/>
      <c r="AI110" s="36"/>
      <c r="AJ110" s="36"/>
      <c r="AK110" s="36"/>
      <c r="AL110" s="36"/>
      <c r="AM110" s="36"/>
      <c r="AN110" s="36"/>
      <c r="AO110" s="36"/>
      <c r="AP110" s="36"/>
      <c r="AQ110" s="36"/>
      <c r="AR110" s="36"/>
      <c r="AS110" s="28"/>
      <c r="AT110" s="28"/>
    </row>
    <row r="111" spans="1:46" x14ac:dyDescent="0.25">
      <c r="A111" s="37">
        <v>0.75</v>
      </c>
      <c r="B111" s="38"/>
      <c r="C111" s="38"/>
      <c r="D111" s="38"/>
      <c r="E111" s="38"/>
      <c r="F111" s="38"/>
      <c r="G111" s="38"/>
      <c r="H111" s="38"/>
      <c r="I111" s="39" t="e">
        <f>I15+0.75</f>
        <v>#VALUE!</v>
      </c>
      <c r="J111" s="39"/>
      <c r="K111" s="39"/>
      <c r="L111" s="39"/>
      <c r="M111" s="39"/>
      <c r="N111" s="39" t="e">
        <f t="shared" ref="N111" si="90">N15+0.75</f>
        <v>#VALUE!</v>
      </c>
      <c r="O111" s="39"/>
      <c r="P111" s="39"/>
      <c r="Q111" s="39"/>
      <c r="R111" s="39"/>
      <c r="S111" s="39" t="e">
        <f t="shared" ref="S111" si="91">S15+0.75</f>
        <v>#VALUE!</v>
      </c>
      <c r="T111" s="39"/>
      <c r="U111" s="39"/>
      <c r="V111" s="39"/>
      <c r="W111" s="39"/>
      <c r="X111" s="39" t="e">
        <f t="shared" ref="X111" si="92">X15+0.75</f>
        <v>#VALUE!</v>
      </c>
      <c r="Y111" s="39"/>
      <c r="Z111" s="39"/>
      <c r="AA111" s="39"/>
      <c r="AB111" s="39"/>
      <c r="AC111" s="39" t="e">
        <f t="shared" ref="AC111" si="93">AC15+0.75</f>
        <v>#VALUE!</v>
      </c>
      <c r="AD111" s="39"/>
      <c r="AE111" s="39"/>
      <c r="AF111" s="39"/>
      <c r="AG111" s="39"/>
      <c r="AH111" s="39" t="e">
        <f t="shared" ref="AH111" si="94">AH15+0.75</f>
        <v>#VALUE!</v>
      </c>
      <c r="AI111" s="39"/>
      <c r="AJ111" s="39"/>
      <c r="AK111" s="39"/>
      <c r="AL111" s="39"/>
      <c r="AM111" s="39" t="e">
        <f t="shared" ref="AM111" si="95">AM15+0.75</f>
        <v>#VALUE!</v>
      </c>
      <c r="AN111" s="39"/>
      <c r="AO111" s="39"/>
      <c r="AP111" s="39"/>
      <c r="AQ111" s="39"/>
      <c r="AR111" s="32"/>
      <c r="AS111" s="28"/>
      <c r="AT111" s="28"/>
    </row>
    <row r="112" spans="1:46" x14ac:dyDescent="0.25">
      <c r="A112" s="37">
        <v>0.25</v>
      </c>
      <c r="B112" s="38"/>
      <c r="C112" s="38"/>
      <c r="D112" s="38"/>
      <c r="E112" s="38"/>
      <c r="F112" s="38"/>
      <c r="G112" s="38"/>
      <c r="H112" s="38"/>
      <c r="I112" s="39" t="e">
        <f>I111-0.5</f>
        <v>#VALUE!</v>
      </c>
      <c r="J112" s="39"/>
      <c r="K112" s="39"/>
      <c r="L112" s="39"/>
      <c r="M112" s="39"/>
      <c r="N112" s="39" t="e">
        <f t="shared" ref="N112" si="96">N111-0.5</f>
        <v>#VALUE!</v>
      </c>
      <c r="O112" s="39"/>
      <c r="P112" s="39"/>
      <c r="Q112" s="39"/>
      <c r="R112" s="39"/>
      <c r="S112" s="39" t="e">
        <f t="shared" ref="S112" si="97">S111-0.5</f>
        <v>#VALUE!</v>
      </c>
      <c r="T112" s="39"/>
      <c r="U112" s="39"/>
      <c r="V112" s="39"/>
      <c r="W112" s="39"/>
      <c r="X112" s="39" t="e">
        <f t="shared" ref="X112" si="98">X111-0.5</f>
        <v>#VALUE!</v>
      </c>
      <c r="Y112" s="39"/>
      <c r="Z112" s="39"/>
      <c r="AA112" s="39"/>
      <c r="AB112" s="39"/>
      <c r="AC112" s="39" t="e">
        <f t="shared" ref="AC112" si="99">AC111-0.5</f>
        <v>#VALUE!</v>
      </c>
      <c r="AD112" s="39"/>
      <c r="AE112" s="39"/>
      <c r="AF112" s="39"/>
      <c r="AG112" s="39"/>
      <c r="AH112" s="39" t="e">
        <f t="shared" ref="AH112" si="100">AH111-0.5</f>
        <v>#VALUE!</v>
      </c>
      <c r="AI112" s="39"/>
      <c r="AJ112" s="39"/>
      <c r="AK112" s="39"/>
      <c r="AL112" s="39"/>
      <c r="AM112" s="39" t="e">
        <f t="shared" ref="AM112" si="101">AM111-0.5</f>
        <v>#VALUE!</v>
      </c>
      <c r="AN112" s="39"/>
      <c r="AO112" s="39"/>
      <c r="AP112" s="39"/>
      <c r="AQ112" s="39"/>
      <c r="AR112" s="32"/>
      <c r="AS112" s="28"/>
      <c r="AT112" s="28"/>
    </row>
    <row r="113" spans="1:46" x14ac:dyDescent="0.25">
      <c r="A113" s="27"/>
      <c r="B113" s="28"/>
      <c r="C113" s="28"/>
      <c r="D113" s="28"/>
      <c r="E113" s="28"/>
      <c r="F113" s="28"/>
      <c r="G113" s="28"/>
      <c r="H113" s="28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F113" s="36"/>
      <c r="AG113" s="36"/>
      <c r="AH113" s="36"/>
      <c r="AI113" s="36"/>
      <c r="AJ113" s="36"/>
      <c r="AK113" s="36"/>
      <c r="AL113" s="36"/>
      <c r="AM113" s="36"/>
      <c r="AN113" s="36"/>
      <c r="AO113" s="36"/>
      <c r="AP113" s="36"/>
      <c r="AQ113" s="36"/>
      <c r="AR113" s="36"/>
      <c r="AS113" s="28"/>
      <c r="AT113" s="28"/>
    </row>
    <row r="114" spans="1:46" x14ac:dyDescent="0.25">
      <c r="A114" s="29" t="s">
        <v>24</v>
      </c>
      <c r="B114" s="30"/>
      <c r="C114" s="30"/>
      <c r="D114" s="30"/>
      <c r="E114" s="30"/>
      <c r="F114" s="30"/>
      <c r="G114" s="30"/>
      <c r="H114" s="30"/>
      <c r="I114" s="23" t="e">
        <f>IF(I97&lt;=I$111,IF(I98&gt;I$111,IF(I98&gt;(I$112+1),0.5,I98-I$111),0),IF(I98&gt;(I$112+1),(I$112+1)-I97,I98-I97))</f>
        <v>#VALUE!</v>
      </c>
      <c r="J114" s="23"/>
      <c r="K114" s="23"/>
      <c r="L114" s="23"/>
      <c r="M114" s="23"/>
      <c r="N114" s="23" t="e">
        <f t="shared" ref="N114" si="102">IF(N97&lt;=N$111,IF(N98&gt;N$111,IF(N98&gt;(N$112+1),0.5,N98-N$111),0),IF(N98&gt;(N$112+1),(N$112+1)-N97,N98-N97))</f>
        <v>#VALUE!</v>
      </c>
      <c r="O114" s="23"/>
      <c r="P114" s="23"/>
      <c r="Q114" s="23"/>
      <c r="R114" s="23"/>
      <c r="S114" s="23" t="e">
        <f>IF(S97&lt;=S$111,IF(S98&gt;S$111,IF(S98&gt;(S$112+1),0.5,S98-S$111),0),IF(S98&gt;(S$112+1),(S$112+1)-S97,S98-S97))</f>
        <v>#VALUE!</v>
      </c>
      <c r="T114" s="23"/>
      <c r="U114" s="23"/>
      <c r="V114" s="23"/>
      <c r="W114" s="23"/>
      <c r="X114" s="23" t="e">
        <f t="shared" ref="X114" si="103">IF(X97&lt;=X$111,IF(X98&gt;X$111,IF(X98&gt;(X$112+1),0.5,X98-X$111),0),IF(X98&gt;(X$112+1),(X$112+1)-X97,X98-X97))</f>
        <v>#VALUE!</v>
      </c>
      <c r="Y114" s="23"/>
      <c r="Z114" s="23"/>
      <c r="AA114" s="23"/>
      <c r="AB114" s="23"/>
      <c r="AC114" s="23" t="e">
        <f t="shared" ref="AC114" si="104">IF(AC97&lt;=AC$111,IF(AC98&gt;AC$111,IF(AC98&gt;(AC$112+1),0.5,AC98-AC$111),0),IF(AC98&gt;(AC$112+1),(AC$112+1)-AC97,AC98-AC97))</f>
        <v>#VALUE!</v>
      </c>
      <c r="AD114" s="23"/>
      <c r="AE114" s="23"/>
      <c r="AF114" s="23"/>
      <c r="AG114" s="23"/>
      <c r="AH114" s="23" t="e">
        <f t="shared" ref="AH114" si="105">IF(AH97&lt;=AH$111,IF(AH98&gt;AH$111,IF(AH98&gt;(AH$112+1),0.5,AH98-AH$111),0),IF(AH98&gt;(AH$112+1),(AH$112+1)-AH97,AH98-AH97))</f>
        <v>#VALUE!</v>
      </c>
      <c r="AI114" s="23"/>
      <c r="AJ114" s="23"/>
      <c r="AK114" s="23"/>
      <c r="AL114" s="23"/>
      <c r="AM114" s="23" t="e">
        <f t="shared" ref="AM114" si="106">IF(AM97&lt;=AM$111,IF(AM98&gt;AM$111,IF(AM98&gt;(AM$112+1),0.5,AM98-AM$111),0),IF(AM98&gt;(AM$112+1),(AM$112+1)-AM97,AM98-AM97))</f>
        <v>#VALUE!</v>
      </c>
      <c r="AN114" s="23"/>
      <c r="AO114" s="23"/>
      <c r="AP114" s="23"/>
      <c r="AQ114" s="23"/>
      <c r="AR114" s="32"/>
      <c r="AS114" s="28"/>
      <c r="AT114" s="28"/>
    </row>
    <row r="115" spans="1:46" x14ac:dyDescent="0.25">
      <c r="A115" s="29" t="s">
        <v>25</v>
      </c>
      <c r="B115" s="30"/>
      <c r="C115" s="30"/>
      <c r="D115" s="30"/>
      <c r="E115" s="30"/>
      <c r="F115" s="30"/>
      <c r="G115" s="30"/>
      <c r="H115" s="30"/>
      <c r="I115" s="23" t="e">
        <f>IF(I97&lt;I$112, IF(I98&lt;=I$112,I98-I97,I$112-I97), 0)</f>
        <v>#VALUE!</v>
      </c>
      <c r="J115" s="23"/>
      <c r="K115" s="23"/>
      <c r="L115" s="23"/>
      <c r="M115" s="23"/>
      <c r="N115" s="23" t="e">
        <f t="shared" ref="N115" si="107">IF(N97&lt;N$112, IF(N98&lt;=N$112,N98-N97,N$112-N97), 0)</f>
        <v>#VALUE!</v>
      </c>
      <c r="O115" s="23"/>
      <c r="P115" s="23"/>
      <c r="Q115" s="23"/>
      <c r="R115" s="23"/>
      <c r="S115" s="23" t="e">
        <f t="shared" ref="S115" si="108">IF(S97&lt;S$112, IF(S98&lt;=S$112,S98-S97,S$112-S97), 0)</f>
        <v>#VALUE!</v>
      </c>
      <c r="T115" s="23"/>
      <c r="U115" s="23"/>
      <c r="V115" s="23"/>
      <c r="W115" s="23"/>
      <c r="X115" s="23" t="e">
        <f t="shared" ref="X115" si="109">IF(X97&lt;X$112, IF(X98&lt;=X$112,X98-X97,X$112-X97), 0)</f>
        <v>#VALUE!</v>
      </c>
      <c r="Y115" s="23"/>
      <c r="Z115" s="23"/>
      <c r="AA115" s="23"/>
      <c r="AB115" s="23"/>
      <c r="AC115" s="23" t="e">
        <f t="shared" ref="AC115" si="110">IF(AC97&lt;AC$112, IF(AC98&lt;=AC$112,AC98-AC97,AC$112-AC97), 0)</f>
        <v>#VALUE!</v>
      </c>
      <c r="AD115" s="23"/>
      <c r="AE115" s="23"/>
      <c r="AF115" s="23"/>
      <c r="AG115" s="23"/>
      <c r="AH115" s="23" t="e">
        <f t="shared" ref="AH115" si="111">IF(AH97&lt;AH$112, IF(AH98&lt;=AH$112,AH98-AH97,AH$112-AH97), 0)</f>
        <v>#VALUE!</v>
      </c>
      <c r="AI115" s="23"/>
      <c r="AJ115" s="23"/>
      <c r="AK115" s="23"/>
      <c r="AL115" s="23"/>
      <c r="AM115" s="23" t="e">
        <f t="shared" ref="AM115" si="112">IF(AM97&lt;AM$112, IF(AM98&lt;=AM$112,AM98-AM97,AM$112-AM97), 0)</f>
        <v>#VALUE!</v>
      </c>
      <c r="AN115" s="23"/>
      <c r="AO115" s="23"/>
      <c r="AP115" s="23"/>
      <c r="AQ115" s="23"/>
      <c r="AR115" s="32"/>
      <c r="AS115" s="28"/>
      <c r="AT115" s="28"/>
    </row>
    <row r="116" spans="1:46" x14ac:dyDescent="0.25">
      <c r="A116" s="29" t="s">
        <v>24</v>
      </c>
      <c r="B116" s="30"/>
      <c r="C116" s="30"/>
      <c r="D116" s="30"/>
      <c r="E116" s="30"/>
      <c r="F116" s="30"/>
      <c r="G116" s="30"/>
      <c r="H116" s="30"/>
      <c r="I116" s="23" t="e">
        <f>IF(I99&lt;=I$111,IF(I100&gt;I$111,IF(I100&gt;(I$112+1),0.5,I100-I$111),0),IF(I100&gt;(I$112+1),(I$112+1)-I99,I100-I99))</f>
        <v>#VALUE!</v>
      </c>
      <c r="J116" s="23"/>
      <c r="K116" s="23"/>
      <c r="L116" s="23"/>
      <c r="M116" s="23"/>
      <c r="N116" s="23" t="e">
        <f t="shared" ref="N116" si="113">IF(N99&lt;=N$111,IF(N100&gt;N$111,IF(N100&gt;(N$112+1),0.5,N100-N$111),0),IF(N100&gt;(N$112+1),(N$112+1)-N99,N100-N99))</f>
        <v>#VALUE!</v>
      </c>
      <c r="O116" s="23"/>
      <c r="P116" s="23"/>
      <c r="Q116" s="23"/>
      <c r="R116" s="23"/>
      <c r="S116" s="23" t="e">
        <f t="shared" ref="S116" si="114">IF(S99&lt;=S$111,IF(S100&gt;S$111,IF(S100&gt;(S$112+1),0.5,S100-S$111),0),IF(S100&gt;(S$112+1),(S$112+1)-S99,S100-S99))</f>
        <v>#VALUE!</v>
      </c>
      <c r="T116" s="23"/>
      <c r="U116" s="23"/>
      <c r="V116" s="23"/>
      <c r="W116" s="23"/>
      <c r="X116" s="23" t="e">
        <f t="shared" ref="X116" si="115">IF(X99&lt;=X$111,IF(X100&gt;X$111,IF(X100&gt;(X$112+1),0.5,X100-X$111),0),IF(X100&gt;(X$112+1),(X$112+1)-X99,X100-X99))</f>
        <v>#VALUE!</v>
      </c>
      <c r="Y116" s="23"/>
      <c r="Z116" s="23"/>
      <c r="AA116" s="23"/>
      <c r="AB116" s="23"/>
      <c r="AC116" s="23" t="e">
        <f t="shared" ref="AC116" si="116">IF(AC99&lt;=AC$111,IF(AC100&gt;AC$111,IF(AC100&gt;(AC$112+1),0.5,AC100-AC$111),0),IF(AC100&gt;(AC$112+1),(AC$112+1)-AC99,AC100-AC99))</f>
        <v>#VALUE!</v>
      </c>
      <c r="AD116" s="23"/>
      <c r="AE116" s="23"/>
      <c r="AF116" s="23"/>
      <c r="AG116" s="23"/>
      <c r="AH116" s="23" t="e">
        <f t="shared" ref="AH116" si="117">IF(AH99&lt;=AH$111,IF(AH100&gt;AH$111,IF(AH100&gt;(AH$112+1),0.5,AH100-AH$111),0),IF(AH100&gt;(AH$112+1),(AH$112+1)-AH99,AH100-AH99))</f>
        <v>#VALUE!</v>
      </c>
      <c r="AI116" s="23"/>
      <c r="AJ116" s="23"/>
      <c r="AK116" s="23"/>
      <c r="AL116" s="23"/>
      <c r="AM116" s="23" t="e">
        <f t="shared" ref="AM116" si="118">IF(AM99&lt;=AM$111,IF(AM100&gt;AM$111,IF(AM100&gt;(AM$112+1),0.5,AM100-AM$111),0),IF(AM100&gt;(AM$112+1),(AM$112+1)-AM99,AM100-AM99))</f>
        <v>#VALUE!</v>
      </c>
      <c r="AN116" s="23"/>
      <c r="AO116" s="23"/>
      <c r="AP116" s="23"/>
      <c r="AQ116" s="23"/>
      <c r="AR116" s="32"/>
      <c r="AS116" s="28"/>
      <c r="AT116" s="28"/>
    </row>
    <row r="117" spans="1:46" x14ac:dyDescent="0.25">
      <c r="A117" s="29" t="s">
        <v>25</v>
      </c>
      <c r="B117" s="30"/>
      <c r="C117" s="30"/>
      <c r="D117" s="30"/>
      <c r="E117" s="30"/>
      <c r="F117" s="30"/>
      <c r="G117" s="30"/>
      <c r="H117" s="30"/>
      <c r="I117" s="23" t="e">
        <f>IF(I99&lt;I$112, IF(I100&lt;=I$112,I100-I99,I$112-I99), 0)</f>
        <v>#VALUE!</v>
      </c>
      <c r="J117" s="23"/>
      <c r="K117" s="23"/>
      <c r="L117" s="23"/>
      <c r="M117" s="23"/>
      <c r="N117" s="23" t="e">
        <f t="shared" ref="N117" si="119">IF(N99&lt;N$112, IF(N100&lt;=N$112,N100-N99,N$112-N99), 0)</f>
        <v>#VALUE!</v>
      </c>
      <c r="O117" s="23"/>
      <c r="P117" s="23"/>
      <c r="Q117" s="23"/>
      <c r="R117" s="23"/>
      <c r="S117" s="23" t="e">
        <f t="shared" ref="S117" si="120">IF(S99&lt;S$112, IF(S100&lt;=S$112,S100-S99,S$112-S99), 0)</f>
        <v>#VALUE!</v>
      </c>
      <c r="T117" s="23"/>
      <c r="U117" s="23"/>
      <c r="V117" s="23"/>
      <c r="W117" s="23"/>
      <c r="X117" s="23" t="e">
        <f t="shared" ref="X117" si="121">IF(X99&lt;X$112, IF(X100&lt;=X$112,X100-X99,X$112-X99), 0)</f>
        <v>#VALUE!</v>
      </c>
      <c r="Y117" s="23"/>
      <c r="Z117" s="23"/>
      <c r="AA117" s="23"/>
      <c r="AB117" s="23"/>
      <c r="AC117" s="23" t="e">
        <f t="shared" ref="AC117" si="122">IF(AC99&lt;AC$112, IF(AC100&lt;=AC$112,AC100-AC99,AC$112-AC99), 0)</f>
        <v>#VALUE!</v>
      </c>
      <c r="AD117" s="23"/>
      <c r="AE117" s="23"/>
      <c r="AF117" s="23"/>
      <c r="AG117" s="23"/>
      <c r="AH117" s="23" t="e">
        <f t="shared" ref="AH117" si="123">IF(AH99&lt;AH$112, IF(AH100&lt;=AH$112,AH100-AH99,AH$112-AH99), 0)</f>
        <v>#VALUE!</v>
      </c>
      <c r="AI117" s="23"/>
      <c r="AJ117" s="23"/>
      <c r="AK117" s="23"/>
      <c r="AL117" s="23"/>
      <c r="AM117" s="23" t="e">
        <f t="shared" ref="AM117" si="124">IF(AM99&lt;AM$112, IF(AM100&lt;=AM$112,AM100-AM99,AM$112-AM99), 0)</f>
        <v>#VALUE!</v>
      </c>
      <c r="AN117" s="23"/>
      <c r="AO117" s="23"/>
      <c r="AP117" s="23"/>
      <c r="AQ117" s="23"/>
      <c r="AR117" s="32"/>
      <c r="AS117" s="28"/>
      <c r="AT117" s="28"/>
    </row>
    <row r="118" spans="1:46" x14ac:dyDescent="0.25">
      <c r="A118" s="29" t="s">
        <v>24</v>
      </c>
      <c r="B118" s="30"/>
      <c r="C118" s="30"/>
      <c r="D118" s="30"/>
      <c r="E118" s="30"/>
      <c r="F118" s="30"/>
      <c r="G118" s="30"/>
      <c r="H118" s="30"/>
      <c r="I118" s="23" t="e">
        <f>IF(I101&lt;=I$111,IF(I102&gt;I$111,IF(I102&gt;(I$112+1),0.5,I102-I$111),0),IF(I102&gt;(I$112+1),(I$112+1)-I101,I102-I101))</f>
        <v>#VALUE!</v>
      </c>
      <c r="J118" s="23"/>
      <c r="K118" s="23"/>
      <c r="L118" s="23"/>
      <c r="M118" s="23"/>
      <c r="N118" s="23" t="e">
        <f t="shared" ref="N118" si="125">IF(N101&lt;=N$111,IF(N102&gt;N$111,IF(N102&gt;(N$112+1),0.5,N102-N$111),0),IF(N102&gt;(N$112+1),(N$112+1)-N101,N102-N101))</f>
        <v>#VALUE!</v>
      </c>
      <c r="O118" s="23"/>
      <c r="P118" s="23"/>
      <c r="Q118" s="23"/>
      <c r="R118" s="23"/>
      <c r="S118" s="23" t="e">
        <f t="shared" ref="S118" si="126">IF(S101&lt;=S$111,IF(S102&gt;S$111,IF(S102&gt;(S$112+1),0.5,S102-S$111),0),IF(S102&gt;(S$112+1),(S$112+1)-S101,S102-S101))</f>
        <v>#VALUE!</v>
      </c>
      <c r="T118" s="23"/>
      <c r="U118" s="23"/>
      <c r="V118" s="23"/>
      <c r="W118" s="23"/>
      <c r="X118" s="23" t="e">
        <f t="shared" ref="X118" si="127">IF(X101&lt;=X$111,IF(X102&gt;X$111,IF(X102&gt;(X$112+1),0.5,X102-X$111),0),IF(X102&gt;(X$112+1),(X$112+1)-X101,X102-X101))</f>
        <v>#VALUE!</v>
      </c>
      <c r="Y118" s="23"/>
      <c r="Z118" s="23"/>
      <c r="AA118" s="23"/>
      <c r="AB118" s="23"/>
      <c r="AC118" s="23" t="e">
        <f t="shared" ref="AC118" si="128">IF(AC101&lt;=AC$111,IF(AC102&gt;AC$111,IF(AC102&gt;(AC$112+1),0.5,AC102-AC$111),0),IF(AC102&gt;(AC$112+1),(AC$112+1)-AC101,AC102-AC101))</f>
        <v>#VALUE!</v>
      </c>
      <c r="AD118" s="23"/>
      <c r="AE118" s="23"/>
      <c r="AF118" s="23"/>
      <c r="AG118" s="23"/>
      <c r="AH118" s="23" t="e">
        <f t="shared" ref="AH118" si="129">IF(AH101&lt;=AH$111,IF(AH102&gt;AH$111,IF(AH102&gt;(AH$112+1),0.5,AH102-AH$111),0),IF(AH102&gt;(AH$112+1),(AH$112+1)-AH101,AH102-AH101))</f>
        <v>#VALUE!</v>
      </c>
      <c r="AI118" s="23"/>
      <c r="AJ118" s="23"/>
      <c r="AK118" s="23"/>
      <c r="AL118" s="23"/>
      <c r="AM118" s="23" t="e">
        <f t="shared" ref="AM118" si="130">IF(AM101&lt;=AM$111,IF(AM102&gt;AM$111,IF(AM102&gt;(AM$112+1),0.5,AM102-AM$111),0),IF(AM102&gt;(AM$112+1),(AM$112+1)-AM101,AM102-AM101))</f>
        <v>#VALUE!</v>
      </c>
      <c r="AN118" s="23"/>
      <c r="AO118" s="23"/>
      <c r="AP118" s="23"/>
      <c r="AQ118" s="23"/>
      <c r="AR118" s="32"/>
      <c r="AS118" s="28"/>
      <c r="AT118" s="28"/>
    </row>
    <row r="119" spans="1:46" x14ac:dyDescent="0.25">
      <c r="A119" s="29" t="s">
        <v>25</v>
      </c>
      <c r="B119" s="30"/>
      <c r="C119" s="30"/>
      <c r="D119" s="30"/>
      <c r="E119" s="30"/>
      <c r="F119" s="30"/>
      <c r="G119" s="30"/>
      <c r="H119" s="30"/>
      <c r="I119" s="23" t="e">
        <f>IF(I101&lt;I$112, IF(I102&lt;=I$112,I102-I101,I$112-I101), 0)</f>
        <v>#VALUE!</v>
      </c>
      <c r="J119" s="23"/>
      <c r="K119" s="23"/>
      <c r="L119" s="23"/>
      <c r="M119" s="23"/>
      <c r="N119" s="23" t="e">
        <f t="shared" ref="N119" si="131">IF(N101&lt;N$112, IF(N102&lt;=N$112,N102-N101,N$112-N101), 0)</f>
        <v>#VALUE!</v>
      </c>
      <c r="O119" s="23"/>
      <c r="P119" s="23"/>
      <c r="Q119" s="23"/>
      <c r="R119" s="23"/>
      <c r="S119" s="23" t="e">
        <f t="shared" ref="S119" si="132">IF(S101&lt;S$112, IF(S102&lt;=S$112,S102-S101,S$112-S101), 0)</f>
        <v>#VALUE!</v>
      </c>
      <c r="T119" s="23"/>
      <c r="U119" s="23"/>
      <c r="V119" s="23"/>
      <c r="W119" s="23"/>
      <c r="X119" s="23" t="e">
        <f t="shared" ref="X119" si="133">IF(X101&lt;X$112, IF(X102&lt;=X$112,X102-X101,X$112-X101), 0)</f>
        <v>#VALUE!</v>
      </c>
      <c r="Y119" s="23"/>
      <c r="Z119" s="23"/>
      <c r="AA119" s="23"/>
      <c r="AB119" s="23"/>
      <c r="AC119" s="23" t="e">
        <f t="shared" ref="AC119" si="134">IF(AC101&lt;AC$112, IF(AC102&lt;=AC$112,AC102-AC101,AC$112-AC101), 0)</f>
        <v>#VALUE!</v>
      </c>
      <c r="AD119" s="23"/>
      <c r="AE119" s="23"/>
      <c r="AF119" s="23"/>
      <c r="AG119" s="23"/>
      <c r="AH119" s="23" t="e">
        <f t="shared" ref="AH119" si="135">IF(AH101&lt;AH$112, IF(AH102&lt;=AH$112,AH102-AH101,AH$112-AH101), 0)</f>
        <v>#VALUE!</v>
      </c>
      <c r="AI119" s="23"/>
      <c r="AJ119" s="23"/>
      <c r="AK119" s="23"/>
      <c r="AL119" s="23"/>
      <c r="AM119" s="23" t="e">
        <f t="shared" ref="AM119" si="136">IF(AM101&lt;AM$112, IF(AM102&lt;=AM$112,AM102-AM101,AM$112-AM101), 0)</f>
        <v>#VALUE!</v>
      </c>
      <c r="AN119" s="23"/>
      <c r="AO119" s="23"/>
      <c r="AP119" s="23"/>
      <c r="AQ119" s="23"/>
      <c r="AR119" s="32"/>
      <c r="AS119" s="28"/>
      <c r="AT119" s="28"/>
    </row>
    <row r="120" spans="1:46" x14ac:dyDescent="0.25">
      <c r="A120" s="29" t="s">
        <v>24</v>
      </c>
      <c r="B120" s="30"/>
      <c r="C120" s="30"/>
      <c r="D120" s="30"/>
      <c r="E120" s="30"/>
      <c r="F120" s="30"/>
      <c r="G120" s="30"/>
      <c r="H120" s="30"/>
      <c r="I120" s="23" t="e">
        <f>IF(I103&lt;=I$111,IF(I104&gt;I$111,IF(I104&gt;(I$112+1),0.5,I104-I$111),0),IF(I104&gt;(I$112+1),(I$112+1)-I103,I104-I103))</f>
        <v>#VALUE!</v>
      </c>
      <c r="J120" s="23"/>
      <c r="K120" s="23"/>
      <c r="L120" s="23"/>
      <c r="M120" s="23"/>
      <c r="N120" s="23" t="e">
        <f t="shared" ref="N120" si="137">IF(N103&lt;=N$111,IF(N104&gt;N$111,IF(N104&gt;(N$112+1),0.5,N104-N$111),0),IF(N104&gt;(N$112+1),(N$112+1)-N103,N104-N103))</f>
        <v>#VALUE!</v>
      </c>
      <c r="O120" s="23"/>
      <c r="P120" s="23"/>
      <c r="Q120" s="23"/>
      <c r="R120" s="23"/>
      <c r="S120" s="23" t="e">
        <f t="shared" ref="S120" si="138">IF(S103&lt;=S$111,IF(S104&gt;S$111,IF(S104&gt;(S$112+1),0.5,S104-S$111),0),IF(S104&gt;(S$112+1),(S$112+1)-S103,S104-S103))</f>
        <v>#VALUE!</v>
      </c>
      <c r="T120" s="23"/>
      <c r="U120" s="23"/>
      <c r="V120" s="23"/>
      <c r="W120" s="23"/>
      <c r="X120" s="23" t="e">
        <f t="shared" ref="X120" si="139">IF(X103&lt;=X$111,IF(X104&gt;X$111,IF(X104&gt;(X$112+1),0.5,X104-X$111),0),IF(X104&gt;(X$112+1),(X$112+1)-X103,X104-X103))</f>
        <v>#VALUE!</v>
      </c>
      <c r="Y120" s="23"/>
      <c r="Z120" s="23"/>
      <c r="AA120" s="23"/>
      <c r="AB120" s="23"/>
      <c r="AC120" s="23" t="e">
        <f t="shared" ref="AC120" si="140">IF(AC103&lt;=AC$111,IF(AC104&gt;AC$111,IF(AC104&gt;(AC$112+1),0.5,AC104-AC$111),0),IF(AC104&gt;(AC$112+1),(AC$112+1)-AC103,AC104-AC103))</f>
        <v>#VALUE!</v>
      </c>
      <c r="AD120" s="23"/>
      <c r="AE120" s="23"/>
      <c r="AF120" s="23"/>
      <c r="AG120" s="23"/>
      <c r="AH120" s="23" t="e">
        <f t="shared" ref="AH120" si="141">IF(AH103&lt;=AH$111,IF(AH104&gt;AH$111,IF(AH104&gt;(AH$112+1),0.5,AH104-AH$111),0),IF(AH104&gt;(AH$112+1),(AH$112+1)-AH103,AH104-AH103))</f>
        <v>#VALUE!</v>
      </c>
      <c r="AI120" s="23"/>
      <c r="AJ120" s="23"/>
      <c r="AK120" s="23"/>
      <c r="AL120" s="23"/>
      <c r="AM120" s="23" t="e">
        <f t="shared" ref="AM120" si="142">IF(AM103&lt;=AM$111,IF(AM104&gt;AM$111,IF(AM104&gt;(AM$112+1),0.5,AM104-AM$111),0),IF(AM104&gt;(AM$112+1),(AM$112+1)-AM103,AM104-AM103))</f>
        <v>#VALUE!</v>
      </c>
      <c r="AN120" s="23"/>
      <c r="AO120" s="23"/>
      <c r="AP120" s="23"/>
      <c r="AQ120" s="23"/>
      <c r="AR120" s="32"/>
      <c r="AS120" s="28"/>
      <c r="AT120" s="28"/>
    </row>
    <row r="121" spans="1:46" x14ac:dyDescent="0.25">
      <c r="A121" s="29" t="s">
        <v>25</v>
      </c>
      <c r="B121" s="30"/>
      <c r="C121" s="30"/>
      <c r="D121" s="30"/>
      <c r="E121" s="30"/>
      <c r="F121" s="30"/>
      <c r="G121" s="30"/>
      <c r="H121" s="30"/>
      <c r="I121" s="23" t="e">
        <f>IF(I103&lt;I$112, IF(I104&lt;=I$112,I104-I103,I$112-I103), 0)</f>
        <v>#VALUE!</v>
      </c>
      <c r="J121" s="23"/>
      <c r="K121" s="23"/>
      <c r="L121" s="23"/>
      <c r="M121" s="23"/>
      <c r="N121" s="23" t="e">
        <f t="shared" ref="N121" si="143">IF(N103&lt;N$112, IF(N104&lt;=N$112,N104-N103,N$112-N103), 0)</f>
        <v>#VALUE!</v>
      </c>
      <c r="O121" s="23"/>
      <c r="P121" s="23"/>
      <c r="Q121" s="23"/>
      <c r="R121" s="23"/>
      <c r="S121" s="23" t="e">
        <f t="shared" ref="S121" si="144">IF(S103&lt;S$112, IF(S104&lt;=S$112,S104-S103,S$112-S103), 0)</f>
        <v>#VALUE!</v>
      </c>
      <c r="T121" s="23"/>
      <c r="U121" s="23"/>
      <c r="V121" s="23"/>
      <c r="W121" s="23"/>
      <c r="X121" s="23" t="e">
        <f t="shared" ref="X121" si="145">IF(X103&lt;X$112, IF(X104&lt;=X$112,X104-X103,X$112-X103), 0)</f>
        <v>#VALUE!</v>
      </c>
      <c r="Y121" s="23"/>
      <c r="Z121" s="23"/>
      <c r="AA121" s="23"/>
      <c r="AB121" s="23"/>
      <c r="AC121" s="23" t="e">
        <f t="shared" ref="AC121" si="146">IF(AC103&lt;AC$112, IF(AC104&lt;=AC$112,AC104-AC103,AC$112-AC103), 0)</f>
        <v>#VALUE!</v>
      </c>
      <c r="AD121" s="23"/>
      <c r="AE121" s="23"/>
      <c r="AF121" s="23"/>
      <c r="AG121" s="23"/>
      <c r="AH121" s="23" t="e">
        <f t="shared" ref="AH121" si="147">IF(AH103&lt;AH$112, IF(AH104&lt;=AH$112,AH104-AH103,AH$112-AH103), 0)</f>
        <v>#VALUE!</v>
      </c>
      <c r="AI121" s="23"/>
      <c r="AJ121" s="23"/>
      <c r="AK121" s="23"/>
      <c r="AL121" s="23"/>
      <c r="AM121" s="23" t="e">
        <f t="shared" ref="AM121" si="148">IF(AM103&lt;AM$112, IF(AM104&lt;=AM$112,AM104-AM103,AM$112-AM103), 0)</f>
        <v>#VALUE!</v>
      </c>
      <c r="AN121" s="23"/>
      <c r="AO121" s="23"/>
      <c r="AP121" s="23"/>
      <c r="AQ121" s="23"/>
      <c r="AR121" s="32"/>
      <c r="AS121" s="28"/>
      <c r="AT121" s="28"/>
    </row>
    <row r="122" spans="1:46" x14ac:dyDescent="0.25">
      <c r="A122" s="27"/>
      <c r="B122" s="28"/>
      <c r="C122" s="28"/>
      <c r="D122" s="28"/>
      <c r="E122" s="28"/>
      <c r="F122" s="28"/>
      <c r="G122" s="28"/>
      <c r="H122" s="28"/>
      <c r="I122" s="31" t="e">
        <f>SUM(I114:M121)</f>
        <v>#VALUE!</v>
      </c>
      <c r="J122" s="31"/>
      <c r="K122" s="31"/>
      <c r="L122" s="31"/>
      <c r="M122" s="31"/>
      <c r="N122" s="31" t="e">
        <f t="shared" ref="N122" si="149">SUM(N114:R121)</f>
        <v>#VALUE!</v>
      </c>
      <c r="O122" s="31"/>
      <c r="P122" s="31"/>
      <c r="Q122" s="31"/>
      <c r="R122" s="31"/>
      <c r="S122" s="31" t="e">
        <f t="shared" ref="S122" si="150">SUM(S114:W121)</f>
        <v>#VALUE!</v>
      </c>
      <c r="T122" s="31"/>
      <c r="U122" s="31"/>
      <c r="V122" s="31"/>
      <c r="W122" s="31"/>
      <c r="X122" s="31" t="e">
        <f t="shared" ref="X122" si="151">SUM(X114:AB121)</f>
        <v>#VALUE!</v>
      </c>
      <c r="Y122" s="31"/>
      <c r="Z122" s="31"/>
      <c r="AA122" s="31"/>
      <c r="AB122" s="31"/>
      <c r="AC122" s="31" t="e">
        <f t="shared" ref="AC122" si="152">SUM(AC114:AG121)</f>
        <v>#VALUE!</v>
      </c>
      <c r="AD122" s="31"/>
      <c r="AE122" s="31"/>
      <c r="AF122" s="31"/>
      <c r="AG122" s="31"/>
      <c r="AH122" s="31" t="e">
        <f t="shared" ref="AH122" si="153">SUM(AH114:AL121)</f>
        <v>#VALUE!</v>
      </c>
      <c r="AI122" s="31"/>
      <c r="AJ122" s="31"/>
      <c r="AK122" s="31"/>
      <c r="AL122" s="31"/>
      <c r="AM122" s="31" t="e">
        <f t="shared" ref="AM122" si="154">SUM(AM114:AQ121)</f>
        <v>#VALUE!</v>
      </c>
      <c r="AN122" s="31"/>
      <c r="AO122" s="31"/>
      <c r="AP122" s="31"/>
      <c r="AQ122" s="31"/>
      <c r="AR122" s="33" t="e">
        <f>SUM(I122:AQ122)</f>
        <v>#VALUE!</v>
      </c>
      <c r="AS122" s="34"/>
      <c r="AT122" s="35"/>
    </row>
    <row r="123" spans="1:46" x14ac:dyDescent="0.25">
      <c r="A123" s="8"/>
      <c r="B123" s="9"/>
      <c r="C123" s="9"/>
      <c r="D123" s="9"/>
      <c r="E123" s="9"/>
      <c r="F123" s="9"/>
      <c r="G123" s="9"/>
      <c r="H123" s="9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7"/>
      <c r="AT123" s="7"/>
    </row>
    <row r="125" spans="1:46" x14ac:dyDescent="0.25">
      <c r="A125" s="41" t="s">
        <v>12</v>
      </c>
      <c r="B125" s="42"/>
      <c r="C125" s="42"/>
      <c r="D125" s="42"/>
      <c r="E125" s="42"/>
      <c r="F125" s="42"/>
      <c r="G125" s="42"/>
      <c r="H125" s="42"/>
      <c r="I125" s="45" t="s">
        <v>5</v>
      </c>
      <c r="J125" s="45"/>
      <c r="K125" s="45"/>
      <c r="L125" s="45"/>
      <c r="M125" s="45"/>
      <c r="N125" s="45" t="s">
        <v>6</v>
      </c>
      <c r="O125" s="45"/>
      <c r="P125" s="45"/>
      <c r="Q125" s="45"/>
      <c r="R125" s="45"/>
      <c r="S125" s="45" t="s">
        <v>7</v>
      </c>
      <c r="T125" s="45"/>
      <c r="U125" s="45"/>
      <c r="V125" s="45"/>
      <c r="W125" s="45"/>
      <c r="X125" s="45" t="s">
        <v>8</v>
      </c>
      <c r="Y125" s="45"/>
      <c r="Z125" s="45"/>
      <c r="AA125" s="45"/>
      <c r="AB125" s="45"/>
      <c r="AC125" s="45" t="s">
        <v>9</v>
      </c>
      <c r="AD125" s="45"/>
      <c r="AE125" s="45"/>
      <c r="AF125" s="45"/>
      <c r="AG125" s="45"/>
      <c r="AH125" s="45" t="s">
        <v>10</v>
      </c>
      <c r="AI125" s="45"/>
      <c r="AJ125" s="45"/>
      <c r="AK125" s="45"/>
      <c r="AL125" s="45"/>
      <c r="AM125" s="45" t="s">
        <v>11</v>
      </c>
      <c r="AN125" s="45"/>
      <c r="AO125" s="45"/>
      <c r="AP125" s="45"/>
      <c r="AQ125" s="45"/>
      <c r="AR125" s="46"/>
      <c r="AS125" s="46"/>
      <c r="AT125" s="47"/>
    </row>
    <row r="126" spans="1:46" x14ac:dyDescent="0.25">
      <c r="A126" s="43"/>
      <c r="B126" s="44"/>
      <c r="C126" s="44"/>
      <c r="D126" s="44"/>
      <c r="E126" s="44"/>
      <c r="F126" s="44"/>
      <c r="G126" s="44"/>
      <c r="H126" s="44"/>
      <c r="I126" s="50" t="e">
        <f>AM96+1</f>
        <v>#VALUE!</v>
      </c>
      <c r="J126" s="50"/>
      <c r="K126" s="50"/>
      <c r="L126" s="50"/>
      <c r="M126" s="50"/>
      <c r="N126" s="50" t="e">
        <f>I126+1</f>
        <v>#VALUE!</v>
      </c>
      <c r="O126" s="50"/>
      <c r="P126" s="50"/>
      <c r="Q126" s="50"/>
      <c r="R126" s="50"/>
      <c r="S126" s="50" t="e">
        <f t="shared" ref="S126" si="155">N126+1</f>
        <v>#VALUE!</v>
      </c>
      <c r="T126" s="50"/>
      <c r="U126" s="50"/>
      <c r="V126" s="50"/>
      <c r="W126" s="50"/>
      <c r="X126" s="50" t="e">
        <f t="shared" ref="X126" si="156">S126+1</f>
        <v>#VALUE!</v>
      </c>
      <c r="Y126" s="50"/>
      <c r="Z126" s="50"/>
      <c r="AA126" s="50"/>
      <c r="AB126" s="50"/>
      <c r="AC126" s="50" t="e">
        <f t="shared" ref="AC126" si="157">X126+1</f>
        <v>#VALUE!</v>
      </c>
      <c r="AD126" s="50"/>
      <c r="AE126" s="50"/>
      <c r="AF126" s="50"/>
      <c r="AG126" s="50"/>
      <c r="AH126" s="50" t="e">
        <f t="shared" ref="AH126" si="158">AC126+1</f>
        <v>#VALUE!</v>
      </c>
      <c r="AI126" s="50"/>
      <c r="AJ126" s="50"/>
      <c r="AK126" s="50"/>
      <c r="AL126" s="50"/>
      <c r="AM126" s="50" t="e">
        <f t="shared" ref="AM126" si="159">AH126+1</f>
        <v>#VALUE!</v>
      </c>
      <c r="AN126" s="50"/>
      <c r="AO126" s="50"/>
      <c r="AP126" s="50"/>
      <c r="AQ126" s="50"/>
      <c r="AR126" s="48"/>
      <c r="AS126" s="48"/>
      <c r="AT126" s="49"/>
    </row>
    <row r="127" spans="1:46" x14ac:dyDescent="0.25">
      <c r="A127" s="29" t="s">
        <v>26</v>
      </c>
      <c r="B127" s="30"/>
      <c r="C127" s="30"/>
      <c r="D127" s="30"/>
      <c r="E127" s="30"/>
      <c r="F127" s="30"/>
      <c r="G127" s="30"/>
      <c r="H127" s="30"/>
      <c r="I127" s="39" t="e">
        <f>ROUND(I29*96,0)/96+I$28</f>
        <v>#VALUE!</v>
      </c>
      <c r="J127" s="39"/>
      <c r="K127" s="39"/>
      <c r="L127" s="39"/>
      <c r="M127" s="39"/>
      <c r="N127" s="39" t="e">
        <f t="shared" ref="N127" si="160">ROUND(N29*96,0)/96+N$28</f>
        <v>#VALUE!</v>
      </c>
      <c r="O127" s="39"/>
      <c r="P127" s="39"/>
      <c r="Q127" s="39"/>
      <c r="R127" s="39"/>
      <c r="S127" s="39" t="e">
        <f t="shared" ref="S127" si="161">ROUND(S29*96,0)/96+S$28</f>
        <v>#VALUE!</v>
      </c>
      <c r="T127" s="39"/>
      <c r="U127" s="39"/>
      <c r="V127" s="39"/>
      <c r="W127" s="39"/>
      <c r="X127" s="39" t="e">
        <f t="shared" ref="X127" si="162">ROUND(X29*96,0)/96+X$28</f>
        <v>#VALUE!</v>
      </c>
      <c r="Y127" s="39"/>
      <c r="Z127" s="39"/>
      <c r="AA127" s="39"/>
      <c r="AB127" s="39"/>
      <c r="AC127" s="39" t="e">
        <f t="shared" ref="AC127" si="163">ROUND(AC29*96,0)/96+AC$28</f>
        <v>#VALUE!</v>
      </c>
      <c r="AD127" s="39"/>
      <c r="AE127" s="39"/>
      <c r="AF127" s="39"/>
      <c r="AG127" s="39"/>
      <c r="AH127" s="39" t="e">
        <f t="shared" ref="AH127" si="164">ROUND(AH29*96,0)/96+AH$28</f>
        <v>#VALUE!</v>
      </c>
      <c r="AI127" s="39"/>
      <c r="AJ127" s="39"/>
      <c r="AK127" s="39"/>
      <c r="AL127" s="39"/>
      <c r="AM127" s="39" t="e">
        <f t="shared" ref="AM127" si="165">ROUND(AM29*96,0)/96+AM$28</f>
        <v>#VALUE!</v>
      </c>
      <c r="AN127" s="39"/>
      <c r="AO127" s="39"/>
      <c r="AP127" s="39"/>
      <c r="AQ127" s="39"/>
      <c r="AR127" s="32"/>
      <c r="AS127" s="28"/>
      <c r="AT127" s="28"/>
    </row>
    <row r="128" spans="1:46" x14ac:dyDescent="0.25">
      <c r="A128" s="29" t="s">
        <v>27</v>
      </c>
      <c r="B128" s="30"/>
      <c r="C128" s="30"/>
      <c r="D128" s="30"/>
      <c r="E128" s="30"/>
      <c r="F128" s="30"/>
      <c r="G128" s="30"/>
      <c r="H128" s="30"/>
      <c r="I128" s="39" t="e">
        <f>IF(I30&lt;&gt;"",IF(I30&lt;=I29,ROUND(I30*96,0)/96+1+I$28,ROUND(I30*96,0)/96+I$28),ROUND(I30*96,0)/96+I$28)</f>
        <v>#VALUE!</v>
      </c>
      <c r="J128" s="39"/>
      <c r="K128" s="39"/>
      <c r="L128" s="39"/>
      <c r="M128" s="39"/>
      <c r="N128" s="39" t="e">
        <f t="shared" ref="N128" si="166">IF(N30&lt;&gt;"",IF(N30&lt;=N29,ROUND(N30*96,0)/96+1+N$28,ROUND(N30*96,0)/96+N$28),ROUND(N30*96,0)/96+N$28)</f>
        <v>#VALUE!</v>
      </c>
      <c r="O128" s="39"/>
      <c r="P128" s="39"/>
      <c r="Q128" s="39"/>
      <c r="R128" s="39"/>
      <c r="S128" s="39" t="e">
        <f t="shared" ref="S128" si="167">IF(S30&lt;&gt;"",IF(S30&lt;=S29,ROUND(S30*96,0)/96+1+S$28,ROUND(S30*96,0)/96+S$28),ROUND(S30*96,0)/96+S$28)</f>
        <v>#VALUE!</v>
      </c>
      <c r="T128" s="39"/>
      <c r="U128" s="39"/>
      <c r="V128" s="39"/>
      <c r="W128" s="39"/>
      <c r="X128" s="39" t="e">
        <f t="shared" ref="X128" si="168">IF(X30&lt;&gt;"",IF(X30&lt;=X29,ROUND(X30*96,0)/96+1+X$28,ROUND(X30*96,0)/96+X$28),ROUND(X30*96,0)/96+X$28)</f>
        <v>#VALUE!</v>
      </c>
      <c r="Y128" s="39"/>
      <c r="Z128" s="39"/>
      <c r="AA128" s="39"/>
      <c r="AB128" s="39"/>
      <c r="AC128" s="39" t="e">
        <f t="shared" ref="AC128" si="169">IF(AC30&lt;&gt;"",IF(AC30&lt;=AC29,ROUND(AC30*96,0)/96+1+AC$28,ROUND(AC30*96,0)/96+AC$28),ROUND(AC30*96,0)/96+AC$28)</f>
        <v>#VALUE!</v>
      </c>
      <c r="AD128" s="39"/>
      <c r="AE128" s="39"/>
      <c r="AF128" s="39"/>
      <c r="AG128" s="39"/>
      <c r="AH128" s="39" t="e">
        <f t="shared" ref="AH128" si="170">IF(AH30&lt;&gt;"",IF(AH30&lt;=AH29,ROUND(AH30*96,0)/96+1+AH$28,ROUND(AH30*96,0)/96+AH$28),ROUND(AH30*96,0)/96+AH$28)</f>
        <v>#VALUE!</v>
      </c>
      <c r="AI128" s="39"/>
      <c r="AJ128" s="39"/>
      <c r="AK128" s="39"/>
      <c r="AL128" s="39"/>
      <c r="AM128" s="39" t="e">
        <f t="shared" ref="AM128" si="171">IF(AM30&lt;&gt;"",IF(AM30&lt;=AM29,ROUND(AM30*96,0)/96+1+AM$28,ROUND(AM30*96,0)/96+AM$28),ROUND(AM30*96,0)/96+AM$28)</f>
        <v>#VALUE!</v>
      </c>
      <c r="AN128" s="39"/>
      <c r="AO128" s="39"/>
      <c r="AP128" s="39"/>
      <c r="AQ128" s="39"/>
      <c r="AR128" s="32"/>
      <c r="AS128" s="28"/>
      <c r="AT128" s="28"/>
    </row>
    <row r="129" spans="1:46" x14ac:dyDescent="0.25">
      <c r="A129" s="29" t="s">
        <v>28</v>
      </c>
      <c r="B129" s="30"/>
      <c r="C129" s="30"/>
      <c r="D129" s="30"/>
      <c r="E129" s="30"/>
      <c r="F129" s="30"/>
      <c r="G129" s="30"/>
      <c r="H129" s="30"/>
      <c r="I129" s="39" t="e">
        <f>ROUND(I31*96,0)/96+I$28</f>
        <v>#VALUE!</v>
      </c>
      <c r="J129" s="39"/>
      <c r="K129" s="39"/>
      <c r="L129" s="39"/>
      <c r="M129" s="39"/>
      <c r="N129" s="39" t="e">
        <f t="shared" ref="N129" si="172">ROUND(N31*96,0)/96+N$28</f>
        <v>#VALUE!</v>
      </c>
      <c r="O129" s="39"/>
      <c r="P129" s="39"/>
      <c r="Q129" s="39"/>
      <c r="R129" s="39"/>
      <c r="S129" s="39" t="e">
        <f t="shared" ref="S129" si="173">ROUND(S31*96,0)/96+S$28</f>
        <v>#VALUE!</v>
      </c>
      <c r="T129" s="39"/>
      <c r="U129" s="39"/>
      <c r="V129" s="39"/>
      <c r="W129" s="39"/>
      <c r="X129" s="39" t="e">
        <f t="shared" ref="X129" si="174">ROUND(X31*96,0)/96+X$28</f>
        <v>#VALUE!</v>
      </c>
      <c r="Y129" s="39"/>
      <c r="Z129" s="39"/>
      <c r="AA129" s="39"/>
      <c r="AB129" s="39"/>
      <c r="AC129" s="39" t="e">
        <f t="shared" ref="AC129" si="175">ROUND(AC31*96,0)/96+AC$28</f>
        <v>#VALUE!</v>
      </c>
      <c r="AD129" s="39"/>
      <c r="AE129" s="39"/>
      <c r="AF129" s="39"/>
      <c r="AG129" s="39"/>
      <c r="AH129" s="39" t="e">
        <f t="shared" ref="AH129" si="176">ROUND(AH31*96,0)/96+AH$28</f>
        <v>#VALUE!</v>
      </c>
      <c r="AI129" s="39"/>
      <c r="AJ129" s="39"/>
      <c r="AK129" s="39"/>
      <c r="AL129" s="39"/>
      <c r="AM129" s="39" t="e">
        <f t="shared" ref="AM129" si="177">ROUND(AM31*96,0)/96+AM$28</f>
        <v>#VALUE!</v>
      </c>
      <c r="AN129" s="39"/>
      <c r="AO129" s="39"/>
      <c r="AP129" s="39"/>
      <c r="AQ129" s="39"/>
      <c r="AR129" s="32"/>
      <c r="AS129" s="28"/>
      <c r="AT129" s="28"/>
    </row>
    <row r="130" spans="1:46" x14ac:dyDescent="0.25">
      <c r="A130" s="29" t="s">
        <v>29</v>
      </c>
      <c r="B130" s="30"/>
      <c r="C130" s="30"/>
      <c r="D130" s="30"/>
      <c r="E130" s="30"/>
      <c r="F130" s="30"/>
      <c r="G130" s="30"/>
      <c r="H130" s="30"/>
      <c r="I130" s="39" t="e">
        <f>IF(I32&lt;&gt;"",IF(I32&lt;=I31,ROUND(I32*96,0)/96+1+I$28,ROUND(I32*96,0)/96+I$28),ROUND(I32*96,0)/96+I$28)</f>
        <v>#VALUE!</v>
      </c>
      <c r="J130" s="39"/>
      <c r="K130" s="39"/>
      <c r="L130" s="39"/>
      <c r="M130" s="39"/>
      <c r="N130" s="39" t="e">
        <f t="shared" ref="N130" si="178">IF(N32&lt;&gt;"",IF(N32&lt;=N31,ROUND(N32*96,0)/96+1+N$28,ROUND(N32*96,0)/96+N$28),ROUND(N32*96,0)/96+N$28)</f>
        <v>#VALUE!</v>
      </c>
      <c r="O130" s="39"/>
      <c r="P130" s="39"/>
      <c r="Q130" s="39"/>
      <c r="R130" s="39"/>
      <c r="S130" s="39" t="e">
        <f t="shared" ref="S130" si="179">IF(S32&lt;&gt;"",IF(S32&lt;=S31,ROUND(S32*96,0)/96+1+S$28,ROUND(S32*96,0)/96+S$28),ROUND(S32*96,0)/96+S$28)</f>
        <v>#VALUE!</v>
      </c>
      <c r="T130" s="39"/>
      <c r="U130" s="39"/>
      <c r="V130" s="39"/>
      <c r="W130" s="39"/>
      <c r="X130" s="39" t="e">
        <f t="shared" ref="X130" si="180">IF(X32&lt;&gt;"",IF(X32&lt;=X31,ROUND(X32*96,0)/96+1+X$28,ROUND(X32*96,0)/96+X$28),ROUND(X32*96,0)/96+X$28)</f>
        <v>#VALUE!</v>
      </c>
      <c r="Y130" s="39"/>
      <c r="Z130" s="39"/>
      <c r="AA130" s="39"/>
      <c r="AB130" s="39"/>
      <c r="AC130" s="39" t="e">
        <f t="shared" ref="AC130" si="181">IF(AC32&lt;&gt;"",IF(AC32&lt;=AC31,ROUND(AC32*96,0)/96+1+AC$28,ROUND(AC32*96,0)/96+AC$28),ROUND(AC32*96,0)/96+AC$28)</f>
        <v>#VALUE!</v>
      </c>
      <c r="AD130" s="39"/>
      <c r="AE130" s="39"/>
      <c r="AF130" s="39"/>
      <c r="AG130" s="39"/>
      <c r="AH130" s="39" t="e">
        <f t="shared" ref="AH130" si="182">IF(AH32&lt;&gt;"",IF(AH32&lt;=AH31,ROUND(AH32*96,0)/96+1+AH$28,ROUND(AH32*96,0)/96+AH$28),ROUND(AH32*96,0)/96+AH$28)</f>
        <v>#VALUE!</v>
      </c>
      <c r="AI130" s="39"/>
      <c r="AJ130" s="39"/>
      <c r="AK130" s="39"/>
      <c r="AL130" s="39"/>
      <c r="AM130" s="39" t="e">
        <f t="shared" ref="AM130" si="183">IF(AM32&lt;&gt;"",IF(AM32&lt;=AM31,ROUND(AM32*96,0)/96+1+AM$28,ROUND(AM32*96,0)/96+AM$28),ROUND(AM32*96,0)/96+AM$28)</f>
        <v>#VALUE!</v>
      </c>
      <c r="AN130" s="39"/>
      <c r="AO130" s="39"/>
      <c r="AP130" s="39"/>
      <c r="AQ130" s="39"/>
      <c r="AR130" s="32"/>
      <c r="AS130" s="28"/>
      <c r="AT130" s="28"/>
    </row>
    <row r="131" spans="1:46" x14ac:dyDescent="0.25">
      <c r="A131" s="29" t="s">
        <v>30</v>
      </c>
      <c r="B131" s="30"/>
      <c r="C131" s="30"/>
      <c r="D131" s="30"/>
      <c r="E131" s="30"/>
      <c r="F131" s="30"/>
      <c r="G131" s="30"/>
      <c r="H131" s="30"/>
      <c r="I131" s="39" t="e">
        <f>ROUND(I33*96,0)/96+I$28</f>
        <v>#VALUE!</v>
      </c>
      <c r="J131" s="39"/>
      <c r="K131" s="39"/>
      <c r="L131" s="39"/>
      <c r="M131" s="39"/>
      <c r="N131" s="39" t="e">
        <f t="shared" ref="N131" si="184">ROUND(N33*96,0)/96+N$28</f>
        <v>#VALUE!</v>
      </c>
      <c r="O131" s="39"/>
      <c r="P131" s="39"/>
      <c r="Q131" s="39"/>
      <c r="R131" s="39"/>
      <c r="S131" s="39" t="e">
        <f t="shared" ref="S131" si="185">ROUND(S33*96,0)/96+S$28</f>
        <v>#VALUE!</v>
      </c>
      <c r="T131" s="39"/>
      <c r="U131" s="39"/>
      <c r="V131" s="39"/>
      <c r="W131" s="39"/>
      <c r="X131" s="39" t="e">
        <f t="shared" ref="X131" si="186">ROUND(X33*96,0)/96+X$28</f>
        <v>#VALUE!</v>
      </c>
      <c r="Y131" s="39"/>
      <c r="Z131" s="39"/>
      <c r="AA131" s="39"/>
      <c r="AB131" s="39"/>
      <c r="AC131" s="39" t="e">
        <f t="shared" ref="AC131" si="187">ROUND(AC33*96,0)/96+AC$28</f>
        <v>#VALUE!</v>
      </c>
      <c r="AD131" s="39"/>
      <c r="AE131" s="39"/>
      <c r="AF131" s="39"/>
      <c r="AG131" s="39"/>
      <c r="AH131" s="39" t="e">
        <f t="shared" ref="AH131" si="188">ROUND(AH33*96,0)/96+AH$28</f>
        <v>#VALUE!</v>
      </c>
      <c r="AI131" s="39"/>
      <c r="AJ131" s="39"/>
      <c r="AK131" s="39"/>
      <c r="AL131" s="39"/>
      <c r="AM131" s="39" t="e">
        <f t="shared" ref="AM131" si="189">ROUND(AM33*96,0)/96+AM$28</f>
        <v>#VALUE!</v>
      </c>
      <c r="AN131" s="39"/>
      <c r="AO131" s="39"/>
      <c r="AP131" s="39"/>
      <c r="AQ131" s="39"/>
      <c r="AR131" s="32"/>
      <c r="AS131" s="28"/>
      <c r="AT131" s="28"/>
    </row>
    <row r="132" spans="1:46" x14ac:dyDescent="0.25">
      <c r="A132" s="29" t="s">
        <v>31</v>
      </c>
      <c r="B132" s="30"/>
      <c r="C132" s="30"/>
      <c r="D132" s="30"/>
      <c r="E132" s="30"/>
      <c r="F132" s="30"/>
      <c r="G132" s="30"/>
      <c r="H132" s="30"/>
      <c r="I132" s="39" t="e">
        <f>IF(I34&lt;&gt;"",IF(I34&lt;=I33,ROUND(I34*96,0)/96+1+I$28,ROUND(I34*96,0)/96+I$28),ROUND(I34*96,0)/96+I$28)</f>
        <v>#VALUE!</v>
      </c>
      <c r="J132" s="39"/>
      <c r="K132" s="39"/>
      <c r="L132" s="39"/>
      <c r="M132" s="39"/>
      <c r="N132" s="39" t="e">
        <f t="shared" ref="N132" si="190">IF(N34&lt;&gt;"",IF(N34&lt;=N33,ROUND(N34*96,0)/96+1+N$28,ROUND(N34*96,0)/96+N$28),ROUND(N34*96,0)/96+N$28)</f>
        <v>#VALUE!</v>
      </c>
      <c r="O132" s="39"/>
      <c r="P132" s="39"/>
      <c r="Q132" s="39"/>
      <c r="R132" s="39"/>
      <c r="S132" s="39" t="e">
        <f t="shared" ref="S132" si="191">IF(S34&lt;&gt;"",IF(S34&lt;=S33,ROUND(S34*96,0)/96+1+S$28,ROUND(S34*96,0)/96+S$28),ROUND(S34*96,0)/96+S$28)</f>
        <v>#VALUE!</v>
      </c>
      <c r="T132" s="39"/>
      <c r="U132" s="39"/>
      <c r="V132" s="39"/>
      <c r="W132" s="39"/>
      <c r="X132" s="39" t="e">
        <f t="shared" ref="X132" si="192">IF(X34&lt;&gt;"",IF(X34&lt;=X33,ROUND(X34*96,0)/96+1+X$28,ROUND(X34*96,0)/96+X$28),ROUND(X34*96,0)/96+X$28)</f>
        <v>#VALUE!</v>
      </c>
      <c r="Y132" s="39"/>
      <c r="Z132" s="39"/>
      <c r="AA132" s="39"/>
      <c r="AB132" s="39"/>
      <c r="AC132" s="39" t="e">
        <f t="shared" ref="AC132" si="193">IF(AC34&lt;&gt;"",IF(AC34&lt;=AC33,ROUND(AC34*96,0)/96+1+AC$28,ROUND(AC34*96,0)/96+AC$28),ROUND(AC34*96,0)/96+AC$28)</f>
        <v>#VALUE!</v>
      </c>
      <c r="AD132" s="39"/>
      <c r="AE132" s="39"/>
      <c r="AF132" s="39"/>
      <c r="AG132" s="39"/>
      <c r="AH132" s="39" t="e">
        <f t="shared" ref="AH132" si="194">IF(AH34&lt;&gt;"",IF(AH34&lt;=AH33,ROUND(AH34*96,0)/96+1+AH$28,ROUND(AH34*96,0)/96+AH$28),ROUND(AH34*96,0)/96+AH$28)</f>
        <v>#VALUE!</v>
      </c>
      <c r="AI132" s="39"/>
      <c r="AJ132" s="39"/>
      <c r="AK132" s="39"/>
      <c r="AL132" s="39"/>
      <c r="AM132" s="39" t="e">
        <f t="shared" ref="AM132" si="195">IF(AM34&lt;&gt;"",IF(AM34&lt;=AM33,ROUND(AM34*96,0)/96+1+AM$28,ROUND(AM34*96,0)/96+AM$28),ROUND(AM34*96,0)/96+AM$28)</f>
        <v>#VALUE!</v>
      </c>
      <c r="AN132" s="39"/>
      <c r="AO132" s="39"/>
      <c r="AP132" s="39"/>
      <c r="AQ132" s="39"/>
      <c r="AR132" s="32"/>
      <c r="AS132" s="28"/>
      <c r="AT132" s="28"/>
    </row>
    <row r="133" spans="1:46" x14ac:dyDescent="0.25">
      <c r="A133" s="29" t="s">
        <v>32</v>
      </c>
      <c r="B133" s="30"/>
      <c r="C133" s="30"/>
      <c r="D133" s="30"/>
      <c r="E133" s="30"/>
      <c r="F133" s="30"/>
      <c r="G133" s="30"/>
      <c r="H133" s="30"/>
      <c r="I133" s="39" t="e">
        <f>ROUND(I35*96,0)/96+I$28</f>
        <v>#VALUE!</v>
      </c>
      <c r="J133" s="39"/>
      <c r="K133" s="39"/>
      <c r="L133" s="39"/>
      <c r="M133" s="39"/>
      <c r="N133" s="39" t="e">
        <f t="shared" ref="N133" si="196">ROUND(N35*96,0)/96+N$28</f>
        <v>#VALUE!</v>
      </c>
      <c r="O133" s="39"/>
      <c r="P133" s="39"/>
      <c r="Q133" s="39"/>
      <c r="R133" s="39"/>
      <c r="S133" s="39" t="e">
        <f t="shared" ref="S133" si="197">ROUND(S35*96,0)/96+S$28</f>
        <v>#VALUE!</v>
      </c>
      <c r="T133" s="39"/>
      <c r="U133" s="39"/>
      <c r="V133" s="39"/>
      <c r="W133" s="39"/>
      <c r="X133" s="39" t="e">
        <f t="shared" ref="X133" si="198">ROUND(X35*96,0)/96+X$28</f>
        <v>#VALUE!</v>
      </c>
      <c r="Y133" s="39"/>
      <c r="Z133" s="39"/>
      <c r="AA133" s="39"/>
      <c r="AB133" s="39"/>
      <c r="AC133" s="39" t="e">
        <f t="shared" ref="AC133" si="199">ROUND(AC35*96,0)/96+AC$28</f>
        <v>#VALUE!</v>
      </c>
      <c r="AD133" s="39"/>
      <c r="AE133" s="39"/>
      <c r="AF133" s="39"/>
      <c r="AG133" s="39"/>
      <c r="AH133" s="39" t="e">
        <f t="shared" ref="AH133" si="200">ROUND(AH35*96,0)/96+AH$28</f>
        <v>#VALUE!</v>
      </c>
      <c r="AI133" s="39"/>
      <c r="AJ133" s="39"/>
      <c r="AK133" s="39"/>
      <c r="AL133" s="39"/>
      <c r="AM133" s="39" t="e">
        <f t="shared" ref="AM133" si="201">ROUND(AM35*96,0)/96+AM$28</f>
        <v>#VALUE!</v>
      </c>
      <c r="AN133" s="39"/>
      <c r="AO133" s="39"/>
      <c r="AP133" s="39"/>
      <c r="AQ133" s="39"/>
      <c r="AR133" s="32"/>
      <c r="AS133" s="28"/>
      <c r="AT133" s="28"/>
    </row>
    <row r="134" spans="1:46" x14ac:dyDescent="0.25">
      <c r="A134" s="29" t="s">
        <v>33</v>
      </c>
      <c r="B134" s="30"/>
      <c r="C134" s="30"/>
      <c r="D134" s="30"/>
      <c r="E134" s="30"/>
      <c r="F134" s="30"/>
      <c r="G134" s="30"/>
      <c r="H134" s="30"/>
      <c r="I134" s="39" t="e">
        <f>IF(I36&lt;&gt;"",IF(I36&lt;=I35,ROUND(I36*96,0)/96+1+I$28,ROUND(I36*96,0)/96+I$28),ROUND(I36*96,0)/96+I$28)</f>
        <v>#VALUE!</v>
      </c>
      <c r="J134" s="39"/>
      <c r="K134" s="39"/>
      <c r="L134" s="39"/>
      <c r="M134" s="39"/>
      <c r="N134" s="39" t="e">
        <f t="shared" ref="N134" si="202">IF(N36&lt;&gt;"",IF(N36&lt;=N35,ROUND(N36*96,0)/96+1+N$28,ROUND(N36*96,0)/96+N$28),ROUND(N36*96,0)/96+N$28)</f>
        <v>#VALUE!</v>
      </c>
      <c r="O134" s="39"/>
      <c r="P134" s="39"/>
      <c r="Q134" s="39"/>
      <c r="R134" s="39"/>
      <c r="S134" s="39" t="e">
        <f t="shared" ref="S134" si="203">IF(S36&lt;&gt;"",IF(S36&lt;=S35,ROUND(S36*96,0)/96+1+S$28,ROUND(S36*96,0)/96+S$28),ROUND(S36*96,0)/96+S$28)</f>
        <v>#VALUE!</v>
      </c>
      <c r="T134" s="39"/>
      <c r="U134" s="39"/>
      <c r="V134" s="39"/>
      <c r="W134" s="39"/>
      <c r="X134" s="39" t="e">
        <f t="shared" ref="X134" si="204">IF(X36&lt;&gt;"",IF(X36&lt;=X35,ROUND(X36*96,0)/96+1+X$28,ROUND(X36*96,0)/96+X$28),ROUND(X36*96,0)/96+X$28)</f>
        <v>#VALUE!</v>
      </c>
      <c r="Y134" s="39"/>
      <c r="Z134" s="39"/>
      <c r="AA134" s="39"/>
      <c r="AB134" s="39"/>
      <c r="AC134" s="39" t="e">
        <f t="shared" ref="AC134" si="205">IF(AC36&lt;&gt;"",IF(AC36&lt;=AC35,ROUND(AC36*96,0)/96+1+AC$28,ROUND(AC36*96,0)/96+AC$28),ROUND(AC36*96,0)/96+AC$28)</f>
        <v>#VALUE!</v>
      </c>
      <c r="AD134" s="39"/>
      <c r="AE134" s="39"/>
      <c r="AF134" s="39"/>
      <c r="AG134" s="39"/>
      <c r="AH134" s="39" t="e">
        <f t="shared" ref="AH134" si="206">IF(AH36&lt;&gt;"",IF(AH36&lt;=AH35,ROUND(AH36*96,0)/96+1+AH$28,ROUND(AH36*96,0)/96+AH$28),ROUND(AH36*96,0)/96+AH$28)</f>
        <v>#VALUE!</v>
      </c>
      <c r="AI134" s="39"/>
      <c r="AJ134" s="39"/>
      <c r="AK134" s="39"/>
      <c r="AL134" s="39"/>
      <c r="AM134" s="39" t="e">
        <f t="shared" ref="AM134" si="207">IF(AM36&lt;&gt;"",IF(AM36&lt;=AM35,ROUND(AM36*96,0)/96+1+AM$28,ROUND(AM36*96,0)/96+AM$28),ROUND(AM36*96,0)/96+AM$28)</f>
        <v>#VALUE!</v>
      </c>
      <c r="AN134" s="39"/>
      <c r="AO134" s="39"/>
      <c r="AP134" s="39"/>
      <c r="AQ134" s="39"/>
      <c r="AR134" s="32"/>
      <c r="AS134" s="28"/>
      <c r="AT134" s="28"/>
    </row>
    <row r="135" spans="1:46" x14ac:dyDescent="0.25">
      <c r="A135" s="27"/>
      <c r="B135" s="28"/>
      <c r="C135" s="28"/>
      <c r="D135" s="28"/>
      <c r="E135" s="28"/>
      <c r="F135" s="28"/>
      <c r="G135" s="28"/>
      <c r="H135" s="28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F135" s="36"/>
      <c r="AG135" s="36"/>
      <c r="AH135" s="36"/>
      <c r="AI135" s="36"/>
      <c r="AJ135" s="36"/>
      <c r="AK135" s="36"/>
      <c r="AL135" s="36"/>
      <c r="AM135" s="36"/>
      <c r="AN135" s="36"/>
      <c r="AO135" s="36"/>
      <c r="AP135" s="36"/>
      <c r="AQ135" s="36"/>
      <c r="AR135" s="36"/>
      <c r="AS135" s="28"/>
      <c r="AT135" s="28"/>
    </row>
    <row r="136" spans="1:46" x14ac:dyDescent="0.25">
      <c r="A136" s="29" t="s">
        <v>34</v>
      </c>
      <c r="B136" s="30"/>
      <c r="C136" s="30"/>
      <c r="D136" s="30"/>
      <c r="E136" s="30"/>
      <c r="F136" s="30"/>
      <c r="G136" s="30"/>
      <c r="H136" s="30"/>
      <c r="I136" s="40" t="e">
        <f>I128-I127</f>
        <v>#VALUE!</v>
      </c>
      <c r="J136" s="40"/>
      <c r="K136" s="40"/>
      <c r="L136" s="40"/>
      <c r="M136" s="40"/>
      <c r="N136" s="40" t="e">
        <f t="shared" ref="N136" si="208">N128-N127</f>
        <v>#VALUE!</v>
      </c>
      <c r="O136" s="40"/>
      <c r="P136" s="40"/>
      <c r="Q136" s="40"/>
      <c r="R136" s="40"/>
      <c r="S136" s="40" t="e">
        <f t="shared" ref="S136" si="209">S128-S127</f>
        <v>#VALUE!</v>
      </c>
      <c r="T136" s="40"/>
      <c r="U136" s="40"/>
      <c r="V136" s="40"/>
      <c r="W136" s="40"/>
      <c r="X136" s="40" t="e">
        <f t="shared" ref="X136" si="210">X128-X127</f>
        <v>#VALUE!</v>
      </c>
      <c r="Y136" s="40"/>
      <c r="Z136" s="40"/>
      <c r="AA136" s="40"/>
      <c r="AB136" s="40"/>
      <c r="AC136" s="40" t="e">
        <f t="shared" ref="AC136" si="211">AC128-AC127</f>
        <v>#VALUE!</v>
      </c>
      <c r="AD136" s="40"/>
      <c r="AE136" s="40"/>
      <c r="AF136" s="40"/>
      <c r="AG136" s="40"/>
      <c r="AH136" s="40" t="e">
        <f t="shared" ref="AH136" si="212">AH128-AH127</f>
        <v>#VALUE!</v>
      </c>
      <c r="AI136" s="40"/>
      <c r="AJ136" s="40"/>
      <c r="AK136" s="40"/>
      <c r="AL136" s="40"/>
      <c r="AM136" s="40" t="e">
        <f t="shared" ref="AM136" si="213">AM128-AM127</f>
        <v>#VALUE!</v>
      </c>
      <c r="AN136" s="40"/>
      <c r="AO136" s="40"/>
      <c r="AP136" s="40"/>
      <c r="AQ136" s="40"/>
      <c r="AR136" s="32"/>
      <c r="AS136" s="28"/>
      <c r="AT136" s="28"/>
    </row>
    <row r="137" spans="1:46" x14ac:dyDescent="0.25">
      <c r="A137" s="29" t="s">
        <v>35</v>
      </c>
      <c r="B137" s="30"/>
      <c r="C137" s="30"/>
      <c r="D137" s="30"/>
      <c r="E137" s="30"/>
      <c r="F137" s="30"/>
      <c r="G137" s="30"/>
      <c r="H137" s="30"/>
      <c r="I137" s="40" t="e">
        <f>I130-I129</f>
        <v>#VALUE!</v>
      </c>
      <c r="J137" s="40"/>
      <c r="K137" s="40"/>
      <c r="L137" s="40"/>
      <c r="M137" s="40"/>
      <c r="N137" s="40" t="e">
        <f t="shared" ref="N137" si="214">N130-N129</f>
        <v>#VALUE!</v>
      </c>
      <c r="O137" s="40"/>
      <c r="P137" s="40"/>
      <c r="Q137" s="40"/>
      <c r="R137" s="40"/>
      <c r="S137" s="40" t="e">
        <f t="shared" ref="S137" si="215">S130-S129</f>
        <v>#VALUE!</v>
      </c>
      <c r="T137" s="40"/>
      <c r="U137" s="40"/>
      <c r="V137" s="40"/>
      <c r="W137" s="40"/>
      <c r="X137" s="40" t="e">
        <f t="shared" ref="X137" si="216">X130-X129</f>
        <v>#VALUE!</v>
      </c>
      <c r="Y137" s="40"/>
      <c r="Z137" s="40"/>
      <c r="AA137" s="40"/>
      <c r="AB137" s="40"/>
      <c r="AC137" s="40" t="e">
        <f t="shared" ref="AC137" si="217">AC130-AC129</f>
        <v>#VALUE!</v>
      </c>
      <c r="AD137" s="40"/>
      <c r="AE137" s="40"/>
      <c r="AF137" s="40"/>
      <c r="AG137" s="40"/>
      <c r="AH137" s="40" t="e">
        <f t="shared" ref="AH137" si="218">AH130-AH129</f>
        <v>#VALUE!</v>
      </c>
      <c r="AI137" s="40"/>
      <c r="AJ137" s="40"/>
      <c r="AK137" s="40"/>
      <c r="AL137" s="40"/>
      <c r="AM137" s="40" t="e">
        <f t="shared" ref="AM137" si="219">AM130-AM129</f>
        <v>#VALUE!</v>
      </c>
      <c r="AN137" s="40"/>
      <c r="AO137" s="40"/>
      <c r="AP137" s="40"/>
      <c r="AQ137" s="40"/>
      <c r="AR137" s="32"/>
      <c r="AS137" s="28"/>
      <c r="AT137" s="28"/>
    </row>
    <row r="138" spans="1:46" x14ac:dyDescent="0.25">
      <c r="A138" s="29" t="s">
        <v>36</v>
      </c>
      <c r="B138" s="30"/>
      <c r="C138" s="30"/>
      <c r="D138" s="30"/>
      <c r="E138" s="30"/>
      <c r="F138" s="30"/>
      <c r="G138" s="30"/>
      <c r="H138" s="30"/>
      <c r="I138" s="40" t="e">
        <f>I132-I131</f>
        <v>#VALUE!</v>
      </c>
      <c r="J138" s="40"/>
      <c r="K138" s="40"/>
      <c r="L138" s="40"/>
      <c r="M138" s="40"/>
      <c r="N138" s="40" t="e">
        <f t="shared" ref="N138" si="220">N132-N131</f>
        <v>#VALUE!</v>
      </c>
      <c r="O138" s="40"/>
      <c r="P138" s="40"/>
      <c r="Q138" s="40"/>
      <c r="R138" s="40"/>
      <c r="S138" s="40" t="e">
        <f t="shared" ref="S138" si="221">S132-S131</f>
        <v>#VALUE!</v>
      </c>
      <c r="T138" s="40"/>
      <c r="U138" s="40"/>
      <c r="V138" s="40"/>
      <c r="W138" s="40"/>
      <c r="X138" s="40" t="e">
        <f t="shared" ref="X138" si="222">X132-X131</f>
        <v>#VALUE!</v>
      </c>
      <c r="Y138" s="40"/>
      <c r="Z138" s="40"/>
      <c r="AA138" s="40"/>
      <c r="AB138" s="40"/>
      <c r="AC138" s="40" t="e">
        <f t="shared" ref="AC138" si="223">AC132-AC131</f>
        <v>#VALUE!</v>
      </c>
      <c r="AD138" s="40"/>
      <c r="AE138" s="40"/>
      <c r="AF138" s="40"/>
      <c r="AG138" s="40"/>
      <c r="AH138" s="40" t="e">
        <f t="shared" ref="AH138" si="224">AH132-AH131</f>
        <v>#VALUE!</v>
      </c>
      <c r="AI138" s="40"/>
      <c r="AJ138" s="40"/>
      <c r="AK138" s="40"/>
      <c r="AL138" s="40"/>
      <c r="AM138" s="40" t="e">
        <f t="shared" ref="AM138" si="225">AM132-AM131</f>
        <v>#VALUE!</v>
      </c>
      <c r="AN138" s="40"/>
      <c r="AO138" s="40"/>
      <c r="AP138" s="40"/>
      <c r="AQ138" s="40"/>
      <c r="AR138" s="32"/>
      <c r="AS138" s="28"/>
      <c r="AT138" s="28"/>
    </row>
    <row r="139" spans="1:46" x14ac:dyDescent="0.25">
      <c r="A139" s="29" t="s">
        <v>37</v>
      </c>
      <c r="B139" s="30"/>
      <c r="C139" s="30"/>
      <c r="D139" s="30"/>
      <c r="E139" s="30"/>
      <c r="F139" s="30"/>
      <c r="G139" s="30"/>
      <c r="H139" s="30"/>
      <c r="I139" s="40" t="e">
        <f>I134-I133</f>
        <v>#VALUE!</v>
      </c>
      <c r="J139" s="40"/>
      <c r="K139" s="40"/>
      <c r="L139" s="40"/>
      <c r="M139" s="40"/>
      <c r="N139" s="40" t="e">
        <f t="shared" ref="N139" si="226">N134-N133</f>
        <v>#VALUE!</v>
      </c>
      <c r="O139" s="40"/>
      <c r="P139" s="40"/>
      <c r="Q139" s="40"/>
      <c r="R139" s="40"/>
      <c r="S139" s="40" t="e">
        <f t="shared" ref="S139" si="227">S134-S133</f>
        <v>#VALUE!</v>
      </c>
      <c r="T139" s="40"/>
      <c r="U139" s="40"/>
      <c r="V139" s="40"/>
      <c r="W139" s="40"/>
      <c r="X139" s="40" t="e">
        <f t="shared" ref="X139" si="228">X134-X133</f>
        <v>#VALUE!</v>
      </c>
      <c r="Y139" s="40"/>
      <c r="Z139" s="40"/>
      <c r="AA139" s="40"/>
      <c r="AB139" s="40"/>
      <c r="AC139" s="40" t="e">
        <f t="shared" ref="AC139" si="229">AC134-AC133</f>
        <v>#VALUE!</v>
      </c>
      <c r="AD139" s="40"/>
      <c r="AE139" s="40"/>
      <c r="AF139" s="40"/>
      <c r="AG139" s="40"/>
      <c r="AH139" s="40" t="e">
        <f t="shared" ref="AH139" si="230">AH134-AH133</f>
        <v>#VALUE!</v>
      </c>
      <c r="AI139" s="40"/>
      <c r="AJ139" s="40"/>
      <c r="AK139" s="40"/>
      <c r="AL139" s="40"/>
      <c r="AM139" s="40" t="e">
        <f t="shared" ref="AM139" si="231">AM134-AM133</f>
        <v>#VALUE!</v>
      </c>
      <c r="AN139" s="40"/>
      <c r="AO139" s="40"/>
      <c r="AP139" s="40"/>
      <c r="AQ139" s="40"/>
      <c r="AR139" s="32"/>
      <c r="AS139" s="28"/>
      <c r="AT139" s="28"/>
    </row>
    <row r="140" spans="1:46" x14ac:dyDescent="0.25">
      <c r="A140" s="27"/>
      <c r="B140" s="28"/>
      <c r="C140" s="28"/>
      <c r="D140" s="28"/>
      <c r="E140" s="28"/>
      <c r="F140" s="28"/>
      <c r="G140" s="28"/>
      <c r="H140" s="28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F140" s="36"/>
      <c r="AG140" s="36"/>
      <c r="AH140" s="36"/>
      <c r="AI140" s="36"/>
      <c r="AJ140" s="36"/>
      <c r="AK140" s="36"/>
      <c r="AL140" s="36"/>
      <c r="AM140" s="36"/>
      <c r="AN140" s="36"/>
      <c r="AO140" s="36"/>
      <c r="AP140" s="36"/>
      <c r="AQ140" s="36"/>
      <c r="AR140" s="36"/>
      <c r="AS140" s="28"/>
      <c r="AT140" s="28"/>
    </row>
    <row r="141" spans="1:46" x14ac:dyDescent="0.25">
      <c r="A141" s="37">
        <v>0.75</v>
      </c>
      <c r="B141" s="38"/>
      <c r="C141" s="38"/>
      <c r="D141" s="38"/>
      <c r="E141" s="38"/>
      <c r="F141" s="38"/>
      <c r="G141" s="38"/>
      <c r="H141" s="38"/>
      <c r="I141" s="39" t="e">
        <f>I28+0.75</f>
        <v>#VALUE!</v>
      </c>
      <c r="J141" s="39"/>
      <c r="K141" s="39"/>
      <c r="L141" s="39"/>
      <c r="M141" s="39"/>
      <c r="N141" s="39" t="e">
        <f t="shared" ref="N141" si="232">N28+0.75</f>
        <v>#VALUE!</v>
      </c>
      <c r="O141" s="39"/>
      <c r="P141" s="39"/>
      <c r="Q141" s="39"/>
      <c r="R141" s="39"/>
      <c r="S141" s="39" t="e">
        <f t="shared" ref="S141" si="233">S28+0.75</f>
        <v>#VALUE!</v>
      </c>
      <c r="T141" s="39"/>
      <c r="U141" s="39"/>
      <c r="V141" s="39"/>
      <c r="W141" s="39"/>
      <c r="X141" s="39" t="e">
        <f t="shared" ref="X141" si="234">X28+0.75</f>
        <v>#VALUE!</v>
      </c>
      <c r="Y141" s="39"/>
      <c r="Z141" s="39"/>
      <c r="AA141" s="39"/>
      <c r="AB141" s="39"/>
      <c r="AC141" s="39" t="e">
        <f t="shared" ref="AC141" si="235">AC28+0.75</f>
        <v>#VALUE!</v>
      </c>
      <c r="AD141" s="39"/>
      <c r="AE141" s="39"/>
      <c r="AF141" s="39"/>
      <c r="AG141" s="39"/>
      <c r="AH141" s="39" t="e">
        <f t="shared" ref="AH141" si="236">AH28+0.75</f>
        <v>#VALUE!</v>
      </c>
      <c r="AI141" s="39"/>
      <c r="AJ141" s="39"/>
      <c r="AK141" s="39"/>
      <c r="AL141" s="39"/>
      <c r="AM141" s="39" t="e">
        <f t="shared" ref="AM141" si="237">AM28+0.75</f>
        <v>#VALUE!</v>
      </c>
      <c r="AN141" s="39"/>
      <c r="AO141" s="39"/>
      <c r="AP141" s="39"/>
      <c r="AQ141" s="39"/>
      <c r="AR141" s="32"/>
      <c r="AS141" s="28"/>
      <c r="AT141" s="28"/>
    </row>
    <row r="142" spans="1:46" x14ac:dyDescent="0.25">
      <c r="A142" s="37">
        <v>0.25</v>
      </c>
      <c r="B142" s="38"/>
      <c r="C142" s="38"/>
      <c r="D142" s="38"/>
      <c r="E142" s="38"/>
      <c r="F142" s="38"/>
      <c r="G142" s="38"/>
      <c r="H142" s="38"/>
      <c r="I142" s="39" t="e">
        <f>I141-0.5</f>
        <v>#VALUE!</v>
      </c>
      <c r="J142" s="39"/>
      <c r="K142" s="39"/>
      <c r="L142" s="39"/>
      <c r="M142" s="39"/>
      <c r="N142" s="39" t="e">
        <f t="shared" ref="N142" si="238">N141-0.5</f>
        <v>#VALUE!</v>
      </c>
      <c r="O142" s="39"/>
      <c r="P142" s="39"/>
      <c r="Q142" s="39"/>
      <c r="R142" s="39"/>
      <c r="S142" s="39" t="e">
        <f t="shared" ref="S142" si="239">S141-0.5</f>
        <v>#VALUE!</v>
      </c>
      <c r="T142" s="39"/>
      <c r="U142" s="39"/>
      <c r="V142" s="39"/>
      <c r="W142" s="39"/>
      <c r="X142" s="39" t="e">
        <f t="shared" ref="X142" si="240">X141-0.5</f>
        <v>#VALUE!</v>
      </c>
      <c r="Y142" s="39"/>
      <c r="Z142" s="39"/>
      <c r="AA142" s="39"/>
      <c r="AB142" s="39"/>
      <c r="AC142" s="39" t="e">
        <f t="shared" ref="AC142" si="241">AC141-0.5</f>
        <v>#VALUE!</v>
      </c>
      <c r="AD142" s="39"/>
      <c r="AE142" s="39"/>
      <c r="AF142" s="39"/>
      <c r="AG142" s="39"/>
      <c r="AH142" s="39" t="e">
        <f t="shared" ref="AH142" si="242">AH141-0.5</f>
        <v>#VALUE!</v>
      </c>
      <c r="AI142" s="39"/>
      <c r="AJ142" s="39"/>
      <c r="AK142" s="39"/>
      <c r="AL142" s="39"/>
      <c r="AM142" s="39" t="e">
        <f t="shared" ref="AM142" si="243">AM141-0.5</f>
        <v>#VALUE!</v>
      </c>
      <c r="AN142" s="39"/>
      <c r="AO142" s="39"/>
      <c r="AP142" s="39"/>
      <c r="AQ142" s="39"/>
      <c r="AR142" s="32"/>
      <c r="AS142" s="28"/>
      <c r="AT142" s="28"/>
    </row>
    <row r="143" spans="1:46" x14ac:dyDescent="0.25">
      <c r="A143" s="27"/>
      <c r="B143" s="28"/>
      <c r="C143" s="28"/>
      <c r="D143" s="28"/>
      <c r="E143" s="28"/>
      <c r="F143" s="28"/>
      <c r="G143" s="28"/>
      <c r="H143" s="28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  <c r="T143" s="36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F143" s="36"/>
      <c r="AG143" s="36"/>
      <c r="AH143" s="36"/>
      <c r="AI143" s="36"/>
      <c r="AJ143" s="36"/>
      <c r="AK143" s="36"/>
      <c r="AL143" s="36"/>
      <c r="AM143" s="36"/>
      <c r="AN143" s="36"/>
      <c r="AO143" s="36"/>
      <c r="AP143" s="36"/>
      <c r="AQ143" s="36"/>
      <c r="AR143" s="36"/>
      <c r="AS143" s="28"/>
      <c r="AT143" s="28"/>
    </row>
    <row r="144" spans="1:46" x14ac:dyDescent="0.25">
      <c r="A144" s="29" t="s">
        <v>24</v>
      </c>
      <c r="B144" s="30"/>
      <c r="C144" s="30"/>
      <c r="D144" s="30"/>
      <c r="E144" s="30"/>
      <c r="F144" s="30"/>
      <c r="G144" s="30"/>
      <c r="H144" s="30"/>
      <c r="I144" s="23" t="e">
        <f>IF(I127&lt;=I$141,IF(I128&gt;I$141,IF(I128&gt;(I$142+1),0.5,I128-I$141),0),IF(I128&gt;(I$142+1),(I$142+1)-I127,I128-I127))</f>
        <v>#VALUE!</v>
      </c>
      <c r="J144" s="23"/>
      <c r="K144" s="23"/>
      <c r="L144" s="23"/>
      <c r="M144" s="23"/>
      <c r="N144" s="23" t="e">
        <f t="shared" ref="N144" si="244">IF(N127&lt;=N$141,IF(N128&gt;N$141,IF(N128&gt;(N$142+1),0.5,N128-N$141),0),IF(N128&gt;(N$142+1),(N$142+1)-N127,N128-N127))</f>
        <v>#VALUE!</v>
      </c>
      <c r="O144" s="23"/>
      <c r="P144" s="23"/>
      <c r="Q144" s="23"/>
      <c r="R144" s="23"/>
      <c r="S144" s="23" t="e">
        <f t="shared" ref="S144" si="245">IF(S127&lt;=S$141,IF(S128&gt;S$141,IF(S128&gt;(S$142+1),0.5,S128-S$141),0),IF(S128&gt;(S$142+1),(S$142+1)-S127,S128-S127))</f>
        <v>#VALUE!</v>
      </c>
      <c r="T144" s="23"/>
      <c r="U144" s="23"/>
      <c r="V144" s="23"/>
      <c r="W144" s="23"/>
      <c r="X144" s="23" t="e">
        <f t="shared" ref="X144" si="246">IF(X127&lt;=X$141,IF(X128&gt;X$141,IF(X128&gt;(X$142+1),0.5,X128-X$141),0),IF(X128&gt;(X$142+1),(X$142+1)-X127,X128-X127))</f>
        <v>#VALUE!</v>
      </c>
      <c r="Y144" s="23"/>
      <c r="Z144" s="23"/>
      <c r="AA144" s="23"/>
      <c r="AB144" s="23"/>
      <c r="AC144" s="23" t="e">
        <f t="shared" ref="AC144" si="247">IF(AC127&lt;=AC$141,IF(AC128&gt;AC$141,IF(AC128&gt;(AC$142+1),0.5,AC128-AC$141),0),IF(AC128&gt;(AC$142+1),(AC$142+1)-AC127,AC128-AC127))</f>
        <v>#VALUE!</v>
      </c>
      <c r="AD144" s="23"/>
      <c r="AE144" s="23"/>
      <c r="AF144" s="23"/>
      <c r="AG144" s="23"/>
      <c r="AH144" s="23" t="e">
        <f t="shared" ref="AH144" si="248">IF(AH127&lt;=AH$141,IF(AH128&gt;AH$141,IF(AH128&gt;(AH$142+1),0.5,AH128-AH$141),0),IF(AH128&gt;(AH$142+1),(AH$142+1)-AH127,AH128-AH127))</f>
        <v>#VALUE!</v>
      </c>
      <c r="AI144" s="23"/>
      <c r="AJ144" s="23"/>
      <c r="AK144" s="23"/>
      <c r="AL144" s="23"/>
      <c r="AM144" s="23" t="e">
        <f t="shared" ref="AM144" si="249">IF(AM127&lt;=AM$141,IF(AM128&gt;AM$141,IF(AM128&gt;(AM$142+1),0.5,AM128-AM$141),0),IF(AM128&gt;(AM$142+1),(AM$142+1)-AM127,AM128-AM127))</f>
        <v>#VALUE!</v>
      </c>
      <c r="AN144" s="23"/>
      <c r="AO144" s="23"/>
      <c r="AP144" s="23"/>
      <c r="AQ144" s="23"/>
      <c r="AR144" s="32"/>
      <c r="AS144" s="28"/>
      <c r="AT144" s="28"/>
    </row>
    <row r="145" spans="1:46" x14ac:dyDescent="0.25">
      <c r="A145" s="29" t="s">
        <v>25</v>
      </c>
      <c r="B145" s="30"/>
      <c r="C145" s="30"/>
      <c r="D145" s="30"/>
      <c r="E145" s="30"/>
      <c r="F145" s="30"/>
      <c r="G145" s="30"/>
      <c r="H145" s="30"/>
      <c r="I145" s="23" t="e">
        <f>IF(I127&lt;I$142, IF(I128&lt;=I$142,I128-I127,I$142-I127), 0)</f>
        <v>#VALUE!</v>
      </c>
      <c r="J145" s="23"/>
      <c r="K145" s="23"/>
      <c r="L145" s="23"/>
      <c r="M145" s="23"/>
      <c r="N145" s="23" t="e">
        <f t="shared" ref="N145" si="250">IF(N127&lt;N$142, IF(N128&lt;=N$142,N128-N127,N$142-N127), 0)</f>
        <v>#VALUE!</v>
      </c>
      <c r="O145" s="23"/>
      <c r="P145" s="23"/>
      <c r="Q145" s="23"/>
      <c r="R145" s="23"/>
      <c r="S145" s="23" t="e">
        <f t="shared" ref="S145" si="251">IF(S127&lt;S$142, IF(S128&lt;=S$142,S128-S127,S$142-S127), 0)</f>
        <v>#VALUE!</v>
      </c>
      <c r="T145" s="23"/>
      <c r="U145" s="23"/>
      <c r="V145" s="23"/>
      <c r="W145" s="23"/>
      <c r="X145" s="23" t="e">
        <f t="shared" ref="X145" si="252">IF(X127&lt;X$142, IF(X128&lt;=X$142,X128-X127,X$142-X127), 0)</f>
        <v>#VALUE!</v>
      </c>
      <c r="Y145" s="23"/>
      <c r="Z145" s="23"/>
      <c r="AA145" s="23"/>
      <c r="AB145" s="23"/>
      <c r="AC145" s="23" t="e">
        <f t="shared" ref="AC145" si="253">IF(AC127&lt;AC$142, IF(AC128&lt;=AC$142,AC128-AC127,AC$142-AC127), 0)</f>
        <v>#VALUE!</v>
      </c>
      <c r="AD145" s="23"/>
      <c r="AE145" s="23"/>
      <c r="AF145" s="23"/>
      <c r="AG145" s="23"/>
      <c r="AH145" s="23" t="e">
        <f t="shared" ref="AH145" si="254">IF(AH127&lt;AH$142, IF(AH128&lt;=AH$142,AH128-AH127,AH$142-AH127), 0)</f>
        <v>#VALUE!</v>
      </c>
      <c r="AI145" s="23"/>
      <c r="AJ145" s="23"/>
      <c r="AK145" s="23"/>
      <c r="AL145" s="23"/>
      <c r="AM145" s="23" t="e">
        <f t="shared" ref="AM145" si="255">IF(AM127&lt;AM$142, IF(AM128&lt;=AM$142,AM128-AM127,AM$142-AM127), 0)</f>
        <v>#VALUE!</v>
      </c>
      <c r="AN145" s="23"/>
      <c r="AO145" s="23"/>
      <c r="AP145" s="23"/>
      <c r="AQ145" s="23"/>
      <c r="AR145" s="32"/>
      <c r="AS145" s="28"/>
      <c r="AT145" s="28"/>
    </row>
    <row r="146" spans="1:46" x14ac:dyDescent="0.25">
      <c r="A146" s="29" t="s">
        <v>24</v>
      </c>
      <c r="B146" s="30"/>
      <c r="C146" s="30"/>
      <c r="D146" s="30"/>
      <c r="E146" s="30"/>
      <c r="F146" s="30"/>
      <c r="G146" s="30"/>
      <c r="H146" s="30"/>
      <c r="I146" s="23" t="e">
        <f>IF(I129&lt;=I$141,IF(I130&gt;I$141,IF(I130&gt;(I$142+1),0.5,I130-I$141),0),IF(I130&gt;(I$142+1),(I$142+1)-I129,I130-I129))</f>
        <v>#VALUE!</v>
      </c>
      <c r="J146" s="23"/>
      <c r="K146" s="23"/>
      <c r="L146" s="23"/>
      <c r="M146" s="23"/>
      <c r="N146" s="23" t="e">
        <f t="shared" ref="N146" si="256">IF(N129&lt;=N$141,IF(N130&gt;N$141,IF(N130&gt;(N$142+1),0.5,N130-N$141),0),IF(N130&gt;(N$142+1),(N$142+1)-N129,N130-N129))</f>
        <v>#VALUE!</v>
      </c>
      <c r="O146" s="23"/>
      <c r="P146" s="23"/>
      <c r="Q146" s="23"/>
      <c r="R146" s="23"/>
      <c r="S146" s="23" t="e">
        <f t="shared" ref="S146" si="257">IF(S129&lt;=S$141,IF(S130&gt;S$141,IF(S130&gt;(S$142+1),0.5,S130-S$141),0),IF(S130&gt;(S$142+1),(S$142+1)-S129,S130-S129))</f>
        <v>#VALUE!</v>
      </c>
      <c r="T146" s="23"/>
      <c r="U146" s="23"/>
      <c r="V146" s="23"/>
      <c r="W146" s="23"/>
      <c r="X146" s="23" t="e">
        <f t="shared" ref="X146" si="258">IF(X129&lt;=X$141,IF(X130&gt;X$141,IF(X130&gt;(X$142+1),0.5,X130-X$141),0),IF(X130&gt;(X$142+1),(X$142+1)-X129,X130-X129))</f>
        <v>#VALUE!</v>
      </c>
      <c r="Y146" s="23"/>
      <c r="Z146" s="23"/>
      <c r="AA146" s="23"/>
      <c r="AB146" s="23"/>
      <c r="AC146" s="23" t="e">
        <f t="shared" ref="AC146" si="259">IF(AC129&lt;=AC$141,IF(AC130&gt;AC$141,IF(AC130&gt;(AC$142+1),0.5,AC130-AC$141),0),IF(AC130&gt;(AC$142+1),(AC$142+1)-AC129,AC130-AC129))</f>
        <v>#VALUE!</v>
      </c>
      <c r="AD146" s="23"/>
      <c r="AE146" s="23"/>
      <c r="AF146" s="23"/>
      <c r="AG146" s="23"/>
      <c r="AH146" s="23" t="e">
        <f t="shared" ref="AH146" si="260">IF(AH129&lt;=AH$141,IF(AH130&gt;AH$141,IF(AH130&gt;(AH$142+1),0.5,AH130-AH$141),0),IF(AH130&gt;(AH$142+1),(AH$142+1)-AH129,AH130-AH129))</f>
        <v>#VALUE!</v>
      </c>
      <c r="AI146" s="23"/>
      <c r="AJ146" s="23"/>
      <c r="AK146" s="23"/>
      <c r="AL146" s="23"/>
      <c r="AM146" s="23" t="e">
        <f t="shared" ref="AM146" si="261">IF(AM129&lt;=AM$141,IF(AM130&gt;AM$141,IF(AM130&gt;(AM$142+1),0.5,AM130-AM$141),0),IF(AM130&gt;(AM$142+1),(AM$142+1)-AM129,AM130-AM129))</f>
        <v>#VALUE!</v>
      </c>
      <c r="AN146" s="23"/>
      <c r="AO146" s="23"/>
      <c r="AP146" s="23"/>
      <c r="AQ146" s="23"/>
      <c r="AR146" s="32"/>
      <c r="AS146" s="28"/>
      <c r="AT146" s="28"/>
    </row>
    <row r="147" spans="1:46" x14ac:dyDescent="0.25">
      <c r="A147" s="29" t="s">
        <v>25</v>
      </c>
      <c r="B147" s="30"/>
      <c r="C147" s="30"/>
      <c r="D147" s="30"/>
      <c r="E147" s="30"/>
      <c r="F147" s="30"/>
      <c r="G147" s="30"/>
      <c r="H147" s="30"/>
      <c r="I147" s="23" t="e">
        <f>IF(I129&lt;I$142, IF(I130&lt;=I$142,I130-I129,I$142-I129), 0)</f>
        <v>#VALUE!</v>
      </c>
      <c r="J147" s="23"/>
      <c r="K147" s="23"/>
      <c r="L147" s="23"/>
      <c r="M147" s="23"/>
      <c r="N147" s="23" t="e">
        <f t="shared" ref="N147" si="262">IF(N129&lt;N$142, IF(N130&lt;=N$142,N130-N129,N$142-N129), 0)</f>
        <v>#VALUE!</v>
      </c>
      <c r="O147" s="23"/>
      <c r="P147" s="23"/>
      <c r="Q147" s="23"/>
      <c r="R147" s="23"/>
      <c r="S147" s="23" t="e">
        <f t="shared" ref="S147" si="263">IF(S129&lt;S$142, IF(S130&lt;=S$142,S130-S129,S$142-S129), 0)</f>
        <v>#VALUE!</v>
      </c>
      <c r="T147" s="23"/>
      <c r="U147" s="23"/>
      <c r="V147" s="23"/>
      <c r="W147" s="23"/>
      <c r="X147" s="23" t="e">
        <f t="shared" ref="X147" si="264">IF(X129&lt;X$142, IF(X130&lt;=X$142,X130-X129,X$142-X129), 0)</f>
        <v>#VALUE!</v>
      </c>
      <c r="Y147" s="23"/>
      <c r="Z147" s="23"/>
      <c r="AA147" s="23"/>
      <c r="AB147" s="23"/>
      <c r="AC147" s="23" t="e">
        <f t="shared" ref="AC147" si="265">IF(AC129&lt;AC$142, IF(AC130&lt;=AC$142,AC130-AC129,AC$142-AC129), 0)</f>
        <v>#VALUE!</v>
      </c>
      <c r="AD147" s="23"/>
      <c r="AE147" s="23"/>
      <c r="AF147" s="23"/>
      <c r="AG147" s="23"/>
      <c r="AH147" s="23" t="e">
        <f t="shared" ref="AH147" si="266">IF(AH129&lt;AH$142, IF(AH130&lt;=AH$142,AH130-AH129,AH$142-AH129), 0)</f>
        <v>#VALUE!</v>
      </c>
      <c r="AI147" s="23"/>
      <c r="AJ147" s="23"/>
      <c r="AK147" s="23"/>
      <c r="AL147" s="23"/>
      <c r="AM147" s="23" t="e">
        <f t="shared" ref="AM147" si="267">IF(AM129&lt;AM$142, IF(AM130&lt;=AM$142,AM130-AM129,AM$142-AM129), 0)</f>
        <v>#VALUE!</v>
      </c>
      <c r="AN147" s="23"/>
      <c r="AO147" s="23"/>
      <c r="AP147" s="23"/>
      <c r="AQ147" s="23"/>
      <c r="AR147" s="32"/>
      <c r="AS147" s="28"/>
      <c r="AT147" s="28"/>
    </row>
    <row r="148" spans="1:46" x14ac:dyDescent="0.25">
      <c r="A148" s="29" t="s">
        <v>24</v>
      </c>
      <c r="B148" s="30"/>
      <c r="C148" s="30"/>
      <c r="D148" s="30"/>
      <c r="E148" s="30"/>
      <c r="F148" s="30"/>
      <c r="G148" s="30"/>
      <c r="H148" s="30"/>
      <c r="I148" s="23" t="e">
        <f>IF(I131&lt;=I$141,IF(I132&gt;I$141,IF(I132&gt;(I$142+1),0.5,I132-I$141),0),IF(I132&gt;(I$142+1),(I$142+1)-I131,I132-I131))</f>
        <v>#VALUE!</v>
      </c>
      <c r="J148" s="23"/>
      <c r="K148" s="23"/>
      <c r="L148" s="23"/>
      <c r="M148" s="23"/>
      <c r="N148" s="23" t="e">
        <f t="shared" ref="N148" si="268">IF(N131&lt;=N$141,IF(N132&gt;N$141,IF(N132&gt;(N$142+1),0.5,N132-N$141),0),IF(N132&gt;(N$142+1),(N$142+1)-N131,N132-N131))</f>
        <v>#VALUE!</v>
      </c>
      <c r="O148" s="23"/>
      <c r="P148" s="23"/>
      <c r="Q148" s="23"/>
      <c r="R148" s="23"/>
      <c r="S148" s="23" t="e">
        <f t="shared" ref="S148" si="269">IF(S131&lt;=S$141,IF(S132&gt;S$141,IF(S132&gt;(S$142+1),0.5,S132-S$141),0),IF(S132&gt;(S$142+1),(S$142+1)-S131,S132-S131))</f>
        <v>#VALUE!</v>
      </c>
      <c r="T148" s="23"/>
      <c r="U148" s="23"/>
      <c r="V148" s="23"/>
      <c r="W148" s="23"/>
      <c r="X148" s="23" t="e">
        <f t="shared" ref="X148" si="270">IF(X131&lt;=X$141,IF(X132&gt;X$141,IF(X132&gt;(X$142+1),0.5,X132-X$141),0),IF(X132&gt;(X$142+1),(X$142+1)-X131,X132-X131))</f>
        <v>#VALUE!</v>
      </c>
      <c r="Y148" s="23"/>
      <c r="Z148" s="23"/>
      <c r="AA148" s="23"/>
      <c r="AB148" s="23"/>
      <c r="AC148" s="23" t="e">
        <f t="shared" ref="AC148" si="271">IF(AC131&lt;=AC$141,IF(AC132&gt;AC$141,IF(AC132&gt;(AC$142+1),0.5,AC132-AC$141),0),IF(AC132&gt;(AC$142+1),(AC$142+1)-AC131,AC132-AC131))</f>
        <v>#VALUE!</v>
      </c>
      <c r="AD148" s="23"/>
      <c r="AE148" s="23"/>
      <c r="AF148" s="23"/>
      <c r="AG148" s="23"/>
      <c r="AH148" s="23" t="e">
        <f t="shared" ref="AH148" si="272">IF(AH131&lt;=AH$141,IF(AH132&gt;AH$141,IF(AH132&gt;(AH$142+1),0.5,AH132-AH$141),0),IF(AH132&gt;(AH$142+1),(AH$142+1)-AH131,AH132-AH131))</f>
        <v>#VALUE!</v>
      </c>
      <c r="AI148" s="23"/>
      <c r="AJ148" s="23"/>
      <c r="AK148" s="23"/>
      <c r="AL148" s="23"/>
      <c r="AM148" s="23" t="e">
        <f t="shared" ref="AM148" si="273">IF(AM131&lt;=AM$141,IF(AM132&gt;AM$141,IF(AM132&gt;(AM$142+1),0.5,AM132-AM$141),0),IF(AM132&gt;(AM$142+1),(AM$142+1)-AM131,AM132-AM131))</f>
        <v>#VALUE!</v>
      </c>
      <c r="AN148" s="23"/>
      <c r="AO148" s="23"/>
      <c r="AP148" s="23"/>
      <c r="AQ148" s="23"/>
      <c r="AR148" s="32"/>
      <c r="AS148" s="28"/>
      <c r="AT148" s="28"/>
    </row>
    <row r="149" spans="1:46" x14ac:dyDescent="0.25">
      <c r="A149" s="29" t="s">
        <v>25</v>
      </c>
      <c r="B149" s="30"/>
      <c r="C149" s="30"/>
      <c r="D149" s="30"/>
      <c r="E149" s="30"/>
      <c r="F149" s="30"/>
      <c r="G149" s="30"/>
      <c r="H149" s="30"/>
      <c r="I149" s="23" t="e">
        <f>IF(I131&lt;I$142, IF(I132&lt;=I$142,I132-I131,I$142-I131), 0)</f>
        <v>#VALUE!</v>
      </c>
      <c r="J149" s="23"/>
      <c r="K149" s="23"/>
      <c r="L149" s="23"/>
      <c r="M149" s="23"/>
      <c r="N149" s="23" t="e">
        <f t="shared" ref="N149" si="274">IF(N131&lt;N$142, IF(N132&lt;=N$142,N132-N131,N$142-N131), 0)</f>
        <v>#VALUE!</v>
      </c>
      <c r="O149" s="23"/>
      <c r="P149" s="23"/>
      <c r="Q149" s="23"/>
      <c r="R149" s="23"/>
      <c r="S149" s="23" t="e">
        <f t="shared" ref="S149" si="275">IF(S131&lt;S$142, IF(S132&lt;=S$142,S132-S131,S$142-S131), 0)</f>
        <v>#VALUE!</v>
      </c>
      <c r="T149" s="23"/>
      <c r="U149" s="23"/>
      <c r="V149" s="23"/>
      <c r="W149" s="23"/>
      <c r="X149" s="23" t="e">
        <f t="shared" ref="X149" si="276">IF(X131&lt;X$142, IF(X132&lt;=X$142,X132-X131,X$142-X131), 0)</f>
        <v>#VALUE!</v>
      </c>
      <c r="Y149" s="23"/>
      <c r="Z149" s="23"/>
      <c r="AA149" s="23"/>
      <c r="AB149" s="23"/>
      <c r="AC149" s="23" t="e">
        <f t="shared" ref="AC149" si="277">IF(AC131&lt;AC$142, IF(AC132&lt;=AC$142,AC132-AC131,AC$142-AC131), 0)</f>
        <v>#VALUE!</v>
      </c>
      <c r="AD149" s="23"/>
      <c r="AE149" s="23"/>
      <c r="AF149" s="23"/>
      <c r="AG149" s="23"/>
      <c r="AH149" s="23" t="e">
        <f t="shared" ref="AH149" si="278">IF(AH131&lt;AH$142, IF(AH132&lt;=AH$142,AH132-AH131,AH$142-AH131), 0)</f>
        <v>#VALUE!</v>
      </c>
      <c r="AI149" s="23"/>
      <c r="AJ149" s="23"/>
      <c r="AK149" s="23"/>
      <c r="AL149" s="23"/>
      <c r="AM149" s="23" t="e">
        <f t="shared" ref="AM149" si="279">IF(AM131&lt;AM$142, IF(AM132&lt;=AM$142,AM132-AM131,AM$142-AM131), 0)</f>
        <v>#VALUE!</v>
      </c>
      <c r="AN149" s="23"/>
      <c r="AO149" s="23"/>
      <c r="AP149" s="23"/>
      <c r="AQ149" s="23"/>
      <c r="AR149" s="32"/>
      <c r="AS149" s="28"/>
      <c r="AT149" s="28"/>
    </row>
    <row r="150" spans="1:46" x14ac:dyDescent="0.25">
      <c r="A150" s="29" t="s">
        <v>24</v>
      </c>
      <c r="B150" s="30"/>
      <c r="C150" s="30"/>
      <c r="D150" s="30"/>
      <c r="E150" s="30"/>
      <c r="F150" s="30"/>
      <c r="G150" s="30"/>
      <c r="H150" s="30"/>
      <c r="I150" s="23" t="e">
        <f>IF(I133&lt;=I$141,IF(I134&gt;I$141,IF(I134&gt;(I$142+1),0.5,I134-I$141),0),IF(I134&gt;(I$142+1),(I$142+1)-I133,I134-I133))</f>
        <v>#VALUE!</v>
      </c>
      <c r="J150" s="23"/>
      <c r="K150" s="23"/>
      <c r="L150" s="23"/>
      <c r="M150" s="23"/>
      <c r="N150" s="23" t="e">
        <f t="shared" ref="N150" si="280">IF(N133&lt;=N$141,IF(N134&gt;N$141,IF(N134&gt;(N$142+1),0.5,N134-N$141),0),IF(N134&gt;(N$142+1),(N$142+1)-N133,N134-N133))</f>
        <v>#VALUE!</v>
      </c>
      <c r="O150" s="23"/>
      <c r="P150" s="23"/>
      <c r="Q150" s="23"/>
      <c r="R150" s="23"/>
      <c r="S150" s="23" t="e">
        <f t="shared" ref="S150" si="281">IF(S133&lt;=S$141,IF(S134&gt;S$141,IF(S134&gt;(S$142+1),0.5,S134-S$141),0),IF(S134&gt;(S$142+1),(S$142+1)-S133,S134-S133))</f>
        <v>#VALUE!</v>
      </c>
      <c r="T150" s="23"/>
      <c r="U150" s="23"/>
      <c r="V150" s="23"/>
      <c r="W150" s="23"/>
      <c r="X150" s="23" t="e">
        <f t="shared" ref="X150" si="282">IF(X133&lt;=X$141,IF(X134&gt;X$141,IF(X134&gt;(X$142+1),0.5,X134-X$141),0),IF(X134&gt;(X$142+1),(X$142+1)-X133,X134-X133))</f>
        <v>#VALUE!</v>
      </c>
      <c r="Y150" s="23"/>
      <c r="Z150" s="23"/>
      <c r="AA150" s="23"/>
      <c r="AB150" s="23"/>
      <c r="AC150" s="23" t="e">
        <f t="shared" ref="AC150" si="283">IF(AC133&lt;=AC$141,IF(AC134&gt;AC$141,IF(AC134&gt;(AC$142+1),0.5,AC134-AC$141),0),IF(AC134&gt;(AC$142+1),(AC$142+1)-AC133,AC134-AC133))</f>
        <v>#VALUE!</v>
      </c>
      <c r="AD150" s="23"/>
      <c r="AE150" s="23"/>
      <c r="AF150" s="23"/>
      <c r="AG150" s="23"/>
      <c r="AH150" s="23" t="e">
        <f t="shared" ref="AH150" si="284">IF(AH133&lt;=AH$141,IF(AH134&gt;AH$141,IF(AH134&gt;(AH$142+1),0.5,AH134-AH$141),0),IF(AH134&gt;(AH$142+1),(AH$142+1)-AH133,AH134-AH133))</f>
        <v>#VALUE!</v>
      </c>
      <c r="AI150" s="23"/>
      <c r="AJ150" s="23"/>
      <c r="AK150" s="23"/>
      <c r="AL150" s="23"/>
      <c r="AM150" s="23" t="e">
        <f t="shared" ref="AM150" si="285">IF(AM133&lt;=AM$141,IF(AM134&gt;AM$141,IF(AM134&gt;(AM$142+1),0.5,AM134-AM$141),0),IF(AM134&gt;(AM$142+1),(AM$142+1)-AM133,AM134-AM133))</f>
        <v>#VALUE!</v>
      </c>
      <c r="AN150" s="23"/>
      <c r="AO150" s="23"/>
      <c r="AP150" s="23"/>
      <c r="AQ150" s="23"/>
      <c r="AR150" s="32"/>
      <c r="AS150" s="28"/>
      <c r="AT150" s="28"/>
    </row>
    <row r="151" spans="1:46" x14ac:dyDescent="0.25">
      <c r="A151" s="29" t="s">
        <v>25</v>
      </c>
      <c r="B151" s="30"/>
      <c r="C151" s="30"/>
      <c r="D151" s="30"/>
      <c r="E151" s="30"/>
      <c r="F151" s="30"/>
      <c r="G151" s="30"/>
      <c r="H151" s="30"/>
      <c r="I151" s="23" t="e">
        <f>IF(I133&lt;I$142, IF(I134&lt;=I$142,I134-I133,I$142-I133), 0)</f>
        <v>#VALUE!</v>
      </c>
      <c r="J151" s="23"/>
      <c r="K151" s="23"/>
      <c r="L151" s="23"/>
      <c r="M151" s="23"/>
      <c r="N151" s="23" t="e">
        <f t="shared" ref="N151" si="286">IF(N133&lt;N$142, IF(N134&lt;=N$142,N134-N133,N$142-N133), 0)</f>
        <v>#VALUE!</v>
      </c>
      <c r="O151" s="23"/>
      <c r="P151" s="23"/>
      <c r="Q151" s="23"/>
      <c r="R151" s="23"/>
      <c r="S151" s="23" t="e">
        <f t="shared" ref="S151" si="287">IF(S133&lt;S$142, IF(S134&lt;=S$142,S134-S133,S$142-S133), 0)</f>
        <v>#VALUE!</v>
      </c>
      <c r="T151" s="23"/>
      <c r="U151" s="23"/>
      <c r="V151" s="23"/>
      <c r="W151" s="23"/>
      <c r="X151" s="23" t="e">
        <f t="shared" ref="X151" si="288">IF(X133&lt;X$142, IF(X134&lt;=X$142,X134-X133,X$142-X133), 0)</f>
        <v>#VALUE!</v>
      </c>
      <c r="Y151" s="23"/>
      <c r="Z151" s="23"/>
      <c r="AA151" s="23"/>
      <c r="AB151" s="23"/>
      <c r="AC151" s="23" t="e">
        <f t="shared" ref="AC151" si="289">IF(AC133&lt;AC$142, IF(AC134&lt;=AC$142,AC134-AC133,AC$142-AC133), 0)</f>
        <v>#VALUE!</v>
      </c>
      <c r="AD151" s="23"/>
      <c r="AE151" s="23"/>
      <c r="AF151" s="23"/>
      <c r="AG151" s="23"/>
      <c r="AH151" s="23" t="e">
        <f t="shared" ref="AH151" si="290">IF(AH133&lt;AH$142, IF(AH134&lt;=AH$142,AH134-AH133,AH$142-AH133), 0)</f>
        <v>#VALUE!</v>
      </c>
      <c r="AI151" s="23"/>
      <c r="AJ151" s="23"/>
      <c r="AK151" s="23"/>
      <c r="AL151" s="23"/>
      <c r="AM151" s="23" t="e">
        <f t="shared" ref="AM151" si="291">IF(AM133&lt;AM$142, IF(AM134&lt;=AM$142,AM134-AM133,AM$142-AM133), 0)</f>
        <v>#VALUE!</v>
      </c>
      <c r="AN151" s="23"/>
      <c r="AO151" s="23"/>
      <c r="AP151" s="23"/>
      <c r="AQ151" s="23"/>
      <c r="AR151" s="32"/>
      <c r="AS151" s="28"/>
      <c r="AT151" s="28"/>
    </row>
    <row r="152" spans="1:46" x14ac:dyDescent="0.25">
      <c r="A152" s="27"/>
      <c r="B152" s="28"/>
      <c r="C152" s="28"/>
      <c r="D152" s="28"/>
      <c r="E152" s="28"/>
      <c r="F152" s="28"/>
      <c r="G152" s="28"/>
      <c r="H152" s="28"/>
      <c r="I152" s="31" t="e">
        <f>SUM(I144:M151)</f>
        <v>#VALUE!</v>
      </c>
      <c r="J152" s="31"/>
      <c r="K152" s="31"/>
      <c r="L152" s="31"/>
      <c r="M152" s="31"/>
      <c r="N152" s="31" t="e">
        <f t="shared" ref="N152" si="292">SUM(N144:R151)</f>
        <v>#VALUE!</v>
      </c>
      <c r="O152" s="31"/>
      <c r="P152" s="31"/>
      <c r="Q152" s="31"/>
      <c r="R152" s="31"/>
      <c r="S152" s="31" t="e">
        <f t="shared" ref="S152" si="293">SUM(S144:W151)</f>
        <v>#VALUE!</v>
      </c>
      <c r="T152" s="31"/>
      <c r="U152" s="31"/>
      <c r="V152" s="31"/>
      <c r="W152" s="31"/>
      <c r="X152" s="31" t="e">
        <f t="shared" ref="X152" si="294">SUM(X144:AB151)</f>
        <v>#VALUE!</v>
      </c>
      <c r="Y152" s="31"/>
      <c r="Z152" s="31"/>
      <c r="AA152" s="31"/>
      <c r="AB152" s="31"/>
      <c r="AC152" s="31" t="e">
        <f t="shared" ref="AC152" si="295">SUM(AC144:AG151)</f>
        <v>#VALUE!</v>
      </c>
      <c r="AD152" s="31"/>
      <c r="AE152" s="31"/>
      <c r="AF152" s="31"/>
      <c r="AG152" s="31"/>
      <c r="AH152" s="31" t="e">
        <f t="shared" ref="AH152" si="296">SUM(AH144:AL151)</f>
        <v>#VALUE!</v>
      </c>
      <c r="AI152" s="31"/>
      <c r="AJ152" s="31"/>
      <c r="AK152" s="31"/>
      <c r="AL152" s="31"/>
      <c r="AM152" s="31" t="e">
        <f t="shared" ref="AM152" si="297">SUM(AM144:AQ151)</f>
        <v>#VALUE!</v>
      </c>
      <c r="AN152" s="31"/>
      <c r="AO152" s="31"/>
      <c r="AP152" s="31"/>
      <c r="AQ152" s="31"/>
      <c r="AR152" s="33" t="e">
        <f>SUM(I152:AQ152)</f>
        <v>#VALUE!</v>
      </c>
      <c r="AS152" s="34"/>
      <c r="AT152" s="35"/>
    </row>
    <row r="154" spans="1:46" x14ac:dyDescent="0.25">
      <c r="A154" s="24" t="s">
        <v>42</v>
      </c>
      <c r="B154" s="24"/>
      <c r="C154" s="24"/>
      <c r="D154" s="24"/>
      <c r="E154" s="24"/>
      <c r="F154" s="24"/>
      <c r="G154" s="25" t="e">
        <f>AR24-40</f>
        <v>#VALUE!</v>
      </c>
      <c r="H154" s="25"/>
      <c r="I154" s="25"/>
      <c r="J154" s="25"/>
      <c r="K154" s="25"/>
      <c r="L154" s="25"/>
      <c r="M154" s="26" t="e">
        <f>IF(G154 &gt; 0,MROUND(G154,0.25),0)</f>
        <v>#VALUE!</v>
      </c>
      <c r="N154" s="26"/>
      <c r="O154" s="26"/>
      <c r="P154" s="26"/>
      <c r="Q154" s="26"/>
    </row>
    <row r="156" spans="1:46" x14ac:dyDescent="0.25">
      <c r="A156" s="24" t="s">
        <v>43</v>
      </c>
      <c r="B156" s="24"/>
      <c r="C156" s="24"/>
      <c r="D156" s="24"/>
      <c r="E156" s="24"/>
      <c r="F156" s="24"/>
      <c r="G156" s="25" t="e">
        <f>AR37-40</f>
        <v>#VALUE!</v>
      </c>
      <c r="H156" s="25"/>
      <c r="I156" s="25"/>
      <c r="J156" s="25"/>
      <c r="K156" s="25"/>
      <c r="L156" s="25"/>
      <c r="M156" s="26" t="e">
        <f>IF(G156 &gt; 0,MROUND(G156,0.25),0)</f>
        <v>#VALUE!</v>
      </c>
      <c r="N156" s="26"/>
      <c r="O156" s="26"/>
      <c r="P156" s="26"/>
      <c r="Q156" s="26"/>
    </row>
    <row r="158" spans="1:46" x14ac:dyDescent="0.25">
      <c r="M158" s="26" t="e">
        <f>M154+M156</f>
        <v>#VALUE!</v>
      </c>
      <c r="N158" s="26"/>
      <c r="O158" s="26"/>
      <c r="P158" s="26"/>
      <c r="Q158" s="26"/>
    </row>
  </sheetData>
  <sheetProtection password="DB2B" sheet="1" objects="1" scenarios="1" selectLockedCells="1"/>
  <mergeCells count="738">
    <mergeCell ref="A6:D6"/>
    <mergeCell ref="E6:M6"/>
    <mergeCell ref="N6:AT6"/>
    <mergeCell ref="AH33:AL33"/>
    <mergeCell ref="AM33:AQ33"/>
    <mergeCell ref="A14:H14"/>
    <mergeCell ref="A15:C15"/>
    <mergeCell ref="E15:H15"/>
    <mergeCell ref="A27:H27"/>
    <mergeCell ref="A28:C28"/>
    <mergeCell ref="E28:H28"/>
    <mergeCell ref="X16:AB16"/>
    <mergeCell ref="AC16:AG16"/>
    <mergeCell ref="AH16:AL16"/>
    <mergeCell ref="I14:M14"/>
    <mergeCell ref="N14:R14"/>
    <mergeCell ref="S14:W14"/>
    <mergeCell ref="X14:AB14"/>
    <mergeCell ref="AC14:AG14"/>
    <mergeCell ref="AH14:AL14"/>
    <mergeCell ref="AC15:AG15"/>
    <mergeCell ref="I16:M16"/>
    <mergeCell ref="AH15:AL15"/>
    <mergeCell ref="N31:R31"/>
    <mergeCell ref="AH37:AL37"/>
    <mergeCell ref="AM37:AQ37"/>
    <mergeCell ref="A44:AT44"/>
    <mergeCell ref="P42:W42"/>
    <mergeCell ref="E42:L42"/>
    <mergeCell ref="AB42:AH42"/>
    <mergeCell ref="AL42:AT42"/>
    <mergeCell ref="AR29:AT36"/>
    <mergeCell ref="A33:H33"/>
    <mergeCell ref="A32:H32"/>
    <mergeCell ref="I32:M32"/>
    <mergeCell ref="N32:R32"/>
    <mergeCell ref="S32:W32"/>
    <mergeCell ref="X32:AB32"/>
    <mergeCell ref="AC32:AG32"/>
    <mergeCell ref="AH32:AL32"/>
    <mergeCell ref="AM32:AQ32"/>
    <mergeCell ref="I33:M33"/>
    <mergeCell ref="N33:R33"/>
    <mergeCell ref="A38:AT38"/>
    <mergeCell ref="A35:H35"/>
    <mergeCell ref="A36:H36"/>
    <mergeCell ref="A37:H37"/>
    <mergeCell ref="AC33:AG33"/>
    <mergeCell ref="N37:R37"/>
    <mergeCell ref="S37:W37"/>
    <mergeCell ref="X37:AB37"/>
    <mergeCell ref="X31:AB31"/>
    <mergeCell ref="AC37:AG37"/>
    <mergeCell ref="A24:H24"/>
    <mergeCell ref="I24:M24"/>
    <mergeCell ref="N24:R24"/>
    <mergeCell ref="S24:W24"/>
    <mergeCell ref="X24:AB24"/>
    <mergeCell ref="AC24:AG24"/>
    <mergeCell ref="AC35:AG35"/>
    <mergeCell ref="AH17:AL17"/>
    <mergeCell ref="AM17:AQ17"/>
    <mergeCell ref="I19:M19"/>
    <mergeCell ref="AM21:AQ21"/>
    <mergeCell ref="AM23:AQ23"/>
    <mergeCell ref="I18:M18"/>
    <mergeCell ref="A19:H19"/>
    <mergeCell ref="AM19:AQ19"/>
    <mergeCell ref="AH19:AL19"/>
    <mergeCell ref="AM18:AQ18"/>
    <mergeCell ref="X18:AB18"/>
    <mergeCell ref="AC18:AG18"/>
    <mergeCell ref="AH18:AL18"/>
    <mergeCell ref="A1:AT3"/>
    <mergeCell ref="A4:AT4"/>
    <mergeCell ref="A7:AT7"/>
    <mergeCell ref="AM16:AQ16"/>
    <mergeCell ref="AM14:AQ14"/>
    <mergeCell ref="A16:H16"/>
    <mergeCell ref="N16:R16"/>
    <mergeCell ref="S16:W16"/>
    <mergeCell ref="A18:H18"/>
    <mergeCell ref="N18:R18"/>
    <mergeCell ref="S18:W18"/>
    <mergeCell ref="W8:Y8"/>
    <mergeCell ref="Z8:AT8"/>
    <mergeCell ref="A5:AT5"/>
    <mergeCell ref="F10:V10"/>
    <mergeCell ref="W10:AB10"/>
    <mergeCell ref="AC10:AT10"/>
    <mergeCell ref="I15:M15"/>
    <mergeCell ref="N15:R15"/>
    <mergeCell ref="S15:W15"/>
    <mergeCell ref="X15:AB15"/>
    <mergeCell ref="A13:AT13"/>
    <mergeCell ref="A11:AT11"/>
    <mergeCell ref="A12:D12"/>
    <mergeCell ref="E12:V12"/>
    <mergeCell ref="W12:Y12"/>
    <mergeCell ref="Z12:AT12"/>
    <mergeCell ref="AM36:AQ36"/>
    <mergeCell ref="I29:M29"/>
    <mergeCell ref="A34:H34"/>
    <mergeCell ref="A8:C8"/>
    <mergeCell ref="A10:E10"/>
    <mergeCell ref="A9:AT9"/>
    <mergeCell ref="D8:V8"/>
    <mergeCell ref="AR14:AT15"/>
    <mergeCell ref="AM15:AQ15"/>
    <mergeCell ref="I28:M28"/>
    <mergeCell ref="N28:R28"/>
    <mergeCell ref="S28:W28"/>
    <mergeCell ref="X28:AB28"/>
    <mergeCell ref="AC28:AG28"/>
    <mergeCell ref="AH28:AL28"/>
    <mergeCell ref="A17:H17"/>
    <mergeCell ref="I17:M17"/>
    <mergeCell ref="N17:R17"/>
    <mergeCell ref="S17:W17"/>
    <mergeCell ref="X17:AB17"/>
    <mergeCell ref="AC17:AG17"/>
    <mergeCell ref="AM22:AQ22"/>
    <mergeCell ref="A21:H21"/>
    <mergeCell ref="AH24:AL24"/>
    <mergeCell ref="AM24:AQ24"/>
    <mergeCell ref="AH35:AL35"/>
    <mergeCell ref="AM35:AQ35"/>
    <mergeCell ref="I35:M35"/>
    <mergeCell ref="N35:R35"/>
    <mergeCell ref="S35:W35"/>
    <mergeCell ref="X35:AB35"/>
    <mergeCell ref="I31:M31"/>
    <mergeCell ref="N23:R23"/>
    <mergeCell ref="S23:W23"/>
    <mergeCell ref="AM31:AQ31"/>
    <mergeCell ref="AM30:AQ30"/>
    <mergeCell ref="AM29:AQ29"/>
    <mergeCell ref="AH27:AL27"/>
    <mergeCell ref="AM27:AQ27"/>
    <mergeCell ref="I30:M30"/>
    <mergeCell ref="AH30:AL30"/>
    <mergeCell ref="N29:R29"/>
    <mergeCell ref="S29:W29"/>
    <mergeCell ref="X29:AB29"/>
    <mergeCell ref="AC29:AG29"/>
    <mergeCell ref="A97:H97"/>
    <mergeCell ref="I97:M97"/>
    <mergeCell ref="N97:R97"/>
    <mergeCell ref="S97:W97"/>
    <mergeCell ref="X97:AB97"/>
    <mergeCell ref="AC97:AG97"/>
    <mergeCell ref="X30:AB30"/>
    <mergeCell ref="A25:AT25"/>
    <mergeCell ref="AH95:AL95"/>
    <mergeCell ref="AM95:AQ95"/>
    <mergeCell ref="AR95:AT96"/>
    <mergeCell ref="I96:M96"/>
    <mergeCell ref="AM96:AQ96"/>
    <mergeCell ref="AM97:AQ97"/>
    <mergeCell ref="N96:R96"/>
    <mergeCell ref="S96:W96"/>
    <mergeCell ref="X96:AB96"/>
    <mergeCell ref="A40:AT40"/>
    <mergeCell ref="A95:H96"/>
    <mergeCell ref="AM28:AQ28"/>
    <mergeCell ref="AH29:AL29"/>
    <mergeCell ref="AC30:AG30"/>
    <mergeCell ref="AC27:AG27"/>
    <mergeCell ref="S31:W31"/>
    <mergeCell ref="A45:XFD45"/>
    <mergeCell ref="A46:AT46"/>
    <mergeCell ref="I36:M36"/>
    <mergeCell ref="F39:L39"/>
    <mergeCell ref="M39:Q39"/>
    <mergeCell ref="N19:R19"/>
    <mergeCell ref="S19:W19"/>
    <mergeCell ref="X19:AB19"/>
    <mergeCell ref="AC19:AG19"/>
    <mergeCell ref="A39:E39"/>
    <mergeCell ref="A20:H20"/>
    <mergeCell ref="I20:M20"/>
    <mergeCell ref="N20:R20"/>
    <mergeCell ref="S20:W20"/>
    <mergeCell ref="X20:AB20"/>
    <mergeCell ref="AC20:AG20"/>
    <mergeCell ref="AH20:AL20"/>
    <mergeCell ref="AM20:AQ20"/>
    <mergeCell ref="I21:M21"/>
    <mergeCell ref="N21:R21"/>
    <mergeCell ref="S21:W21"/>
    <mergeCell ref="X21:AB21"/>
    <mergeCell ref="AC21:AG21"/>
    <mergeCell ref="AH21:AL21"/>
    <mergeCell ref="X23:AB23"/>
    <mergeCell ref="AC23:AG23"/>
    <mergeCell ref="I27:M27"/>
    <mergeCell ref="N27:R27"/>
    <mergeCell ref="S27:W27"/>
    <mergeCell ref="X27:AB27"/>
    <mergeCell ref="N30:R30"/>
    <mergeCell ref="S30:W30"/>
    <mergeCell ref="A26:AT26"/>
    <mergeCell ref="A30:H30"/>
    <mergeCell ref="A29:H29"/>
    <mergeCell ref="AR27:AT28"/>
    <mergeCell ref="AH23:AL23"/>
    <mergeCell ref="AR24:AT24"/>
    <mergeCell ref="AR16:AT23"/>
    <mergeCell ref="A22:H22"/>
    <mergeCell ref="I22:M22"/>
    <mergeCell ref="N22:R22"/>
    <mergeCell ref="S22:W22"/>
    <mergeCell ref="X22:AB22"/>
    <mergeCell ref="AC22:AG22"/>
    <mergeCell ref="AH22:AL22"/>
    <mergeCell ref="A23:H23"/>
    <mergeCell ref="I23:M23"/>
    <mergeCell ref="R39:W39"/>
    <mergeCell ref="X39:AC39"/>
    <mergeCell ref="AD39:AH39"/>
    <mergeCell ref="AI39:AN39"/>
    <mergeCell ref="AC31:AG31"/>
    <mergeCell ref="AH31:AL31"/>
    <mergeCell ref="A31:H31"/>
    <mergeCell ref="AM34:AQ34"/>
    <mergeCell ref="AC34:AG34"/>
    <mergeCell ref="AH34:AL34"/>
    <mergeCell ref="X33:AB33"/>
    <mergeCell ref="AO39:AT39"/>
    <mergeCell ref="N36:R36"/>
    <mergeCell ref="S36:W36"/>
    <mergeCell ref="X36:AB36"/>
    <mergeCell ref="AC36:AG36"/>
    <mergeCell ref="AH36:AL36"/>
    <mergeCell ref="I34:M34"/>
    <mergeCell ref="N34:R34"/>
    <mergeCell ref="S34:W34"/>
    <mergeCell ref="X34:AB34"/>
    <mergeCell ref="AR37:AT37"/>
    <mergeCell ref="S33:W33"/>
    <mergeCell ref="I37:M37"/>
    <mergeCell ref="AC96:AG96"/>
    <mergeCell ref="AH96:AL96"/>
    <mergeCell ref="AQ47:AT47"/>
    <mergeCell ref="X47:AP47"/>
    <mergeCell ref="A41:AT41"/>
    <mergeCell ref="A98:H98"/>
    <mergeCell ref="I98:M98"/>
    <mergeCell ref="N98:R98"/>
    <mergeCell ref="S98:W98"/>
    <mergeCell ref="X98:AB98"/>
    <mergeCell ref="AC98:AG98"/>
    <mergeCell ref="AH98:AL98"/>
    <mergeCell ref="AM98:AQ98"/>
    <mergeCell ref="AR98:AT98"/>
    <mergeCell ref="AH97:AL97"/>
    <mergeCell ref="AR97:AT97"/>
    <mergeCell ref="A43:AT43"/>
    <mergeCell ref="I95:M95"/>
    <mergeCell ref="N95:R95"/>
    <mergeCell ref="S95:W95"/>
    <mergeCell ref="X95:AB95"/>
    <mergeCell ref="AC95:AG95"/>
    <mergeCell ref="T47:W47"/>
    <mergeCell ref="A47:S47"/>
    <mergeCell ref="A99:H99"/>
    <mergeCell ref="I99:M99"/>
    <mergeCell ref="N99:R99"/>
    <mergeCell ref="S99:W99"/>
    <mergeCell ref="X99:AB99"/>
    <mergeCell ref="AC99:AG99"/>
    <mergeCell ref="AH99:AL99"/>
    <mergeCell ref="AM99:AQ99"/>
    <mergeCell ref="AR99:AT99"/>
    <mergeCell ref="A100:H100"/>
    <mergeCell ref="I100:M100"/>
    <mergeCell ref="N100:R100"/>
    <mergeCell ref="S100:W100"/>
    <mergeCell ref="X100:AB100"/>
    <mergeCell ref="AC100:AG100"/>
    <mergeCell ref="AH100:AL100"/>
    <mergeCell ref="AM100:AQ100"/>
    <mergeCell ref="AR100:AT100"/>
    <mergeCell ref="A101:H101"/>
    <mergeCell ref="I101:M101"/>
    <mergeCell ref="N101:R101"/>
    <mergeCell ref="S101:W101"/>
    <mergeCell ref="X101:AB101"/>
    <mergeCell ref="AC101:AG101"/>
    <mergeCell ref="AH101:AL101"/>
    <mergeCell ref="AM101:AQ101"/>
    <mergeCell ref="AR101:AT101"/>
    <mergeCell ref="A102:H102"/>
    <mergeCell ref="I102:M102"/>
    <mergeCell ref="N102:R102"/>
    <mergeCell ref="S102:W102"/>
    <mergeCell ref="X102:AB102"/>
    <mergeCell ref="AC102:AG102"/>
    <mergeCell ref="AH102:AL102"/>
    <mergeCell ref="AM102:AQ102"/>
    <mergeCell ref="AR102:AT102"/>
    <mergeCell ref="A103:H103"/>
    <mergeCell ref="I103:M103"/>
    <mergeCell ref="N103:R103"/>
    <mergeCell ref="S103:W103"/>
    <mergeCell ref="X103:AB103"/>
    <mergeCell ref="AC103:AG103"/>
    <mergeCell ref="AH103:AL103"/>
    <mergeCell ref="AM103:AQ103"/>
    <mergeCell ref="AR103:AT103"/>
    <mergeCell ref="A104:H104"/>
    <mergeCell ref="I104:M104"/>
    <mergeCell ref="N104:R104"/>
    <mergeCell ref="S104:W104"/>
    <mergeCell ref="X104:AB104"/>
    <mergeCell ref="AC104:AG104"/>
    <mergeCell ref="AH104:AL104"/>
    <mergeCell ref="AM104:AQ104"/>
    <mergeCell ref="AR104:AT104"/>
    <mergeCell ref="A105:H105"/>
    <mergeCell ref="I105:M105"/>
    <mergeCell ref="N105:R105"/>
    <mergeCell ref="S105:W105"/>
    <mergeCell ref="X105:AB105"/>
    <mergeCell ref="AC105:AG105"/>
    <mergeCell ref="AH105:AL105"/>
    <mergeCell ref="AM105:AQ105"/>
    <mergeCell ref="AR105:AT105"/>
    <mergeCell ref="A106:H106"/>
    <mergeCell ref="I106:M106"/>
    <mergeCell ref="N106:R106"/>
    <mergeCell ref="S106:W106"/>
    <mergeCell ref="X106:AB106"/>
    <mergeCell ref="AC106:AG106"/>
    <mergeCell ref="AH106:AL106"/>
    <mergeCell ref="AM106:AQ106"/>
    <mergeCell ref="AR106:AT106"/>
    <mergeCell ref="A107:H107"/>
    <mergeCell ref="I107:M107"/>
    <mergeCell ref="N107:R107"/>
    <mergeCell ref="S107:W107"/>
    <mergeCell ref="X107:AB107"/>
    <mergeCell ref="AC107:AG107"/>
    <mergeCell ref="AH107:AL107"/>
    <mergeCell ref="AM107:AQ107"/>
    <mergeCell ref="AR107:AT107"/>
    <mergeCell ref="A108:H108"/>
    <mergeCell ref="I108:M108"/>
    <mergeCell ref="N108:R108"/>
    <mergeCell ref="S108:W108"/>
    <mergeCell ref="X108:AB108"/>
    <mergeCell ref="AC108:AG108"/>
    <mergeCell ref="AH108:AL108"/>
    <mergeCell ref="AM108:AQ108"/>
    <mergeCell ref="AR108:AT108"/>
    <mergeCell ref="A109:H109"/>
    <mergeCell ref="I109:M109"/>
    <mergeCell ref="N109:R109"/>
    <mergeCell ref="S109:W109"/>
    <mergeCell ref="X109:AB109"/>
    <mergeCell ref="AC109:AG109"/>
    <mergeCell ref="AH109:AL109"/>
    <mergeCell ref="AM109:AQ109"/>
    <mergeCell ref="AR109:AT109"/>
    <mergeCell ref="A110:H110"/>
    <mergeCell ref="I110:M110"/>
    <mergeCell ref="N110:R110"/>
    <mergeCell ref="S110:W110"/>
    <mergeCell ref="X110:AB110"/>
    <mergeCell ref="AC110:AG110"/>
    <mergeCell ref="AH110:AL110"/>
    <mergeCell ref="AM110:AQ110"/>
    <mergeCell ref="AR110:AT110"/>
    <mergeCell ref="A111:H111"/>
    <mergeCell ref="I111:M111"/>
    <mergeCell ref="N111:R111"/>
    <mergeCell ref="S111:W111"/>
    <mergeCell ref="X111:AB111"/>
    <mergeCell ref="AC111:AG111"/>
    <mergeCell ref="AH111:AL111"/>
    <mergeCell ref="AM111:AQ111"/>
    <mergeCell ref="AR111:AT111"/>
    <mergeCell ref="A112:H112"/>
    <mergeCell ref="I112:M112"/>
    <mergeCell ref="N112:R112"/>
    <mergeCell ref="S112:W112"/>
    <mergeCell ref="X112:AB112"/>
    <mergeCell ref="AC112:AG112"/>
    <mergeCell ref="AH112:AL112"/>
    <mergeCell ref="AM112:AQ112"/>
    <mergeCell ref="AR112:AT112"/>
    <mergeCell ref="A113:H113"/>
    <mergeCell ref="I113:M113"/>
    <mergeCell ref="N113:R113"/>
    <mergeCell ref="S113:W113"/>
    <mergeCell ref="X113:AB113"/>
    <mergeCell ref="AC113:AG113"/>
    <mergeCell ref="AH113:AL113"/>
    <mergeCell ref="AM113:AQ113"/>
    <mergeCell ref="AR113:AT113"/>
    <mergeCell ref="A114:H114"/>
    <mergeCell ref="I114:M114"/>
    <mergeCell ref="N114:R114"/>
    <mergeCell ref="S114:W114"/>
    <mergeCell ref="X114:AB114"/>
    <mergeCell ref="AC114:AG114"/>
    <mergeCell ref="AH114:AL114"/>
    <mergeCell ref="AM114:AQ114"/>
    <mergeCell ref="AR114:AT114"/>
    <mergeCell ref="A115:H115"/>
    <mergeCell ref="I115:M115"/>
    <mergeCell ref="N115:R115"/>
    <mergeCell ref="S115:W115"/>
    <mergeCell ref="X115:AB115"/>
    <mergeCell ref="AC115:AG115"/>
    <mergeCell ref="AH115:AL115"/>
    <mergeCell ref="AM115:AQ115"/>
    <mergeCell ref="AR115:AT115"/>
    <mergeCell ref="A116:H116"/>
    <mergeCell ref="I116:M116"/>
    <mergeCell ref="N116:R116"/>
    <mergeCell ref="S116:W116"/>
    <mergeCell ref="X116:AB116"/>
    <mergeCell ref="AC116:AG116"/>
    <mergeCell ref="AH116:AL116"/>
    <mergeCell ref="AM116:AQ116"/>
    <mergeCell ref="AR116:AT116"/>
    <mergeCell ref="A117:H117"/>
    <mergeCell ref="I117:M117"/>
    <mergeCell ref="N117:R117"/>
    <mergeCell ref="S117:W117"/>
    <mergeCell ref="X117:AB117"/>
    <mergeCell ref="AC117:AG117"/>
    <mergeCell ref="AH117:AL117"/>
    <mergeCell ref="AM117:AQ117"/>
    <mergeCell ref="AR117:AT117"/>
    <mergeCell ref="A118:H118"/>
    <mergeCell ref="I118:M118"/>
    <mergeCell ref="N118:R118"/>
    <mergeCell ref="S118:W118"/>
    <mergeCell ref="X118:AB118"/>
    <mergeCell ref="AC118:AG118"/>
    <mergeCell ref="AH118:AL118"/>
    <mergeCell ref="AM118:AQ118"/>
    <mergeCell ref="AR118:AT118"/>
    <mergeCell ref="A119:H119"/>
    <mergeCell ref="I119:M119"/>
    <mergeCell ref="N119:R119"/>
    <mergeCell ref="S119:W119"/>
    <mergeCell ref="X119:AB119"/>
    <mergeCell ref="AC119:AG119"/>
    <mergeCell ref="AH119:AL119"/>
    <mergeCell ref="AM119:AQ119"/>
    <mergeCell ref="AR119:AT119"/>
    <mergeCell ref="A120:H120"/>
    <mergeCell ref="I120:M120"/>
    <mergeCell ref="N120:R120"/>
    <mergeCell ref="S120:W120"/>
    <mergeCell ref="X120:AB120"/>
    <mergeCell ref="AC120:AG120"/>
    <mergeCell ref="AH120:AL120"/>
    <mergeCell ref="AM120:AQ120"/>
    <mergeCell ref="AR120:AT120"/>
    <mergeCell ref="A121:H121"/>
    <mergeCell ref="I121:M121"/>
    <mergeCell ref="N121:R121"/>
    <mergeCell ref="S121:W121"/>
    <mergeCell ref="X121:AB121"/>
    <mergeCell ref="AC121:AG121"/>
    <mergeCell ref="AH121:AL121"/>
    <mergeCell ref="AM121:AQ121"/>
    <mergeCell ref="AR121:AT121"/>
    <mergeCell ref="A122:H122"/>
    <mergeCell ref="I122:M122"/>
    <mergeCell ref="N122:R122"/>
    <mergeCell ref="S122:W122"/>
    <mergeCell ref="X122:AB122"/>
    <mergeCell ref="AC122:AG122"/>
    <mergeCell ref="AH122:AL122"/>
    <mergeCell ref="AM122:AQ122"/>
    <mergeCell ref="AR122:AT122"/>
    <mergeCell ref="A125:H126"/>
    <mergeCell ref="I125:M125"/>
    <mergeCell ref="N125:R125"/>
    <mergeCell ref="S125:W125"/>
    <mergeCell ref="X125:AB125"/>
    <mergeCell ref="AC125:AG125"/>
    <mergeCell ref="AH125:AL125"/>
    <mergeCell ref="AM125:AQ125"/>
    <mergeCell ref="AR125:AT126"/>
    <mergeCell ref="I126:M126"/>
    <mergeCell ref="N126:R126"/>
    <mergeCell ref="S126:W126"/>
    <mergeCell ref="X126:AB126"/>
    <mergeCell ref="AC126:AG126"/>
    <mergeCell ref="AH126:AL126"/>
    <mergeCell ref="AM126:AQ126"/>
    <mergeCell ref="A127:H127"/>
    <mergeCell ref="I127:M127"/>
    <mergeCell ref="N127:R127"/>
    <mergeCell ref="S127:W127"/>
    <mergeCell ref="X127:AB127"/>
    <mergeCell ref="AC127:AG127"/>
    <mergeCell ref="AH127:AL127"/>
    <mergeCell ref="AM127:AQ127"/>
    <mergeCell ref="AR127:AT127"/>
    <mergeCell ref="A128:H128"/>
    <mergeCell ref="I128:M128"/>
    <mergeCell ref="N128:R128"/>
    <mergeCell ref="S128:W128"/>
    <mergeCell ref="X128:AB128"/>
    <mergeCell ref="AC128:AG128"/>
    <mergeCell ref="AH128:AL128"/>
    <mergeCell ref="AM128:AQ128"/>
    <mergeCell ref="AR128:AT128"/>
    <mergeCell ref="A129:H129"/>
    <mergeCell ref="I129:M129"/>
    <mergeCell ref="N129:R129"/>
    <mergeCell ref="S129:W129"/>
    <mergeCell ref="X129:AB129"/>
    <mergeCell ref="AC129:AG129"/>
    <mergeCell ref="AH129:AL129"/>
    <mergeCell ref="AM129:AQ129"/>
    <mergeCell ref="AR129:AT129"/>
    <mergeCell ref="A130:H130"/>
    <mergeCell ref="I130:M130"/>
    <mergeCell ref="N130:R130"/>
    <mergeCell ref="S130:W130"/>
    <mergeCell ref="X130:AB130"/>
    <mergeCell ref="AC130:AG130"/>
    <mergeCell ref="AH130:AL130"/>
    <mergeCell ref="AM130:AQ130"/>
    <mergeCell ref="AR130:AT130"/>
    <mergeCell ref="A131:H131"/>
    <mergeCell ref="I131:M131"/>
    <mergeCell ref="N131:R131"/>
    <mergeCell ref="S131:W131"/>
    <mergeCell ref="X131:AB131"/>
    <mergeCell ref="AC131:AG131"/>
    <mergeCell ref="AH131:AL131"/>
    <mergeCell ref="AM131:AQ131"/>
    <mergeCell ref="AR131:AT131"/>
    <mergeCell ref="A132:H132"/>
    <mergeCell ref="I132:M132"/>
    <mergeCell ref="N132:R132"/>
    <mergeCell ref="S132:W132"/>
    <mergeCell ref="X132:AB132"/>
    <mergeCell ref="AC132:AG132"/>
    <mergeCell ref="AH132:AL132"/>
    <mergeCell ref="AM132:AQ132"/>
    <mergeCell ref="AR132:AT132"/>
    <mergeCell ref="A133:H133"/>
    <mergeCell ref="I133:M133"/>
    <mergeCell ref="N133:R133"/>
    <mergeCell ref="S133:W133"/>
    <mergeCell ref="X133:AB133"/>
    <mergeCell ref="AC133:AG133"/>
    <mergeCell ref="AH133:AL133"/>
    <mergeCell ref="AM133:AQ133"/>
    <mergeCell ref="AR133:AT133"/>
    <mergeCell ref="A134:H134"/>
    <mergeCell ref="I134:M134"/>
    <mergeCell ref="N134:R134"/>
    <mergeCell ref="S134:W134"/>
    <mergeCell ref="X134:AB134"/>
    <mergeCell ref="AC134:AG134"/>
    <mergeCell ref="AH134:AL134"/>
    <mergeCell ref="AM134:AQ134"/>
    <mergeCell ref="AR134:AT134"/>
    <mergeCell ref="A135:H135"/>
    <mergeCell ref="I135:M135"/>
    <mergeCell ref="N135:R135"/>
    <mergeCell ref="S135:W135"/>
    <mergeCell ref="X135:AB135"/>
    <mergeCell ref="AC135:AG135"/>
    <mergeCell ref="AH135:AL135"/>
    <mergeCell ref="AM135:AQ135"/>
    <mergeCell ref="AR135:AT135"/>
    <mergeCell ref="A136:H136"/>
    <mergeCell ref="I136:M136"/>
    <mergeCell ref="N136:R136"/>
    <mergeCell ref="S136:W136"/>
    <mergeCell ref="X136:AB136"/>
    <mergeCell ref="AC136:AG136"/>
    <mergeCell ref="AH136:AL136"/>
    <mergeCell ref="AM136:AQ136"/>
    <mergeCell ref="AR136:AT136"/>
    <mergeCell ref="A137:H137"/>
    <mergeCell ref="I137:M137"/>
    <mergeCell ref="N137:R137"/>
    <mergeCell ref="S137:W137"/>
    <mergeCell ref="X137:AB137"/>
    <mergeCell ref="AC137:AG137"/>
    <mergeCell ref="AH137:AL137"/>
    <mergeCell ref="AM137:AQ137"/>
    <mergeCell ref="AR137:AT137"/>
    <mergeCell ref="A138:H138"/>
    <mergeCell ref="I138:M138"/>
    <mergeCell ref="N138:R138"/>
    <mergeCell ref="S138:W138"/>
    <mergeCell ref="X138:AB138"/>
    <mergeCell ref="AC138:AG138"/>
    <mergeCell ref="AH138:AL138"/>
    <mergeCell ref="AM138:AQ138"/>
    <mergeCell ref="AR138:AT138"/>
    <mergeCell ref="A139:H139"/>
    <mergeCell ref="I139:M139"/>
    <mergeCell ref="N139:R139"/>
    <mergeCell ref="S139:W139"/>
    <mergeCell ref="X139:AB139"/>
    <mergeCell ref="AC139:AG139"/>
    <mergeCell ref="AH139:AL139"/>
    <mergeCell ref="AM139:AQ139"/>
    <mergeCell ref="AR139:AT139"/>
    <mergeCell ref="A140:H140"/>
    <mergeCell ref="I140:M140"/>
    <mergeCell ref="N140:R140"/>
    <mergeCell ref="S140:W140"/>
    <mergeCell ref="X140:AB140"/>
    <mergeCell ref="AC140:AG140"/>
    <mergeCell ref="AH140:AL140"/>
    <mergeCell ref="AM140:AQ140"/>
    <mergeCell ref="AR140:AT140"/>
    <mergeCell ref="A141:H141"/>
    <mergeCell ref="I141:M141"/>
    <mergeCell ref="N141:R141"/>
    <mergeCell ref="S141:W141"/>
    <mergeCell ref="X141:AB141"/>
    <mergeCell ref="AC141:AG141"/>
    <mergeCell ref="AH141:AL141"/>
    <mergeCell ref="AM141:AQ141"/>
    <mergeCell ref="AR141:AT141"/>
    <mergeCell ref="A142:H142"/>
    <mergeCell ref="I142:M142"/>
    <mergeCell ref="N142:R142"/>
    <mergeCell ref="S142:W142"/>
    <mergeCell ref="X142:AB142"/>
    <mergeCell ref="AC142:AG142"/>
    <mergeCell ref="AH142:AL142"/>
    <mergeCell ref="AM142:AQ142"/>
    <mergeCell ref="AR142:AT142"/>
    <mergeCell ref="A143:H143"/>
    <mergeCell ref="I143:M143"/>
    <mergeCell ref="N143:R143"/>
    <mergeCell ref="S143:W143"/>
    <mergeCell ref="X143:AB143"/>
    <mergeCell ref="AC143:AG143"/>
    <mergeCell ref="AH143:AL143"/>
    <mergeCell ref="AM143:AQ143"/>
    <mergeCell ref="AR143:AT143"/>
    <mergeCell ref="A144:H144"/>
    <mergeCell ref="I144:M144"/>
    <mergeCell ref="N144:R144"/>
    <mergeCell ref="S144:W144"/>
    <mergeCell ref="X144:AB144"/>
    <mergeCell ref="AC144:AG144"/>
    <mergeCell ref="AH144:AL144"/>
    <mergeCell ref="AM144:AQ144"/>
    <mergeCell ref="AR144:AT144"/>
    <mergeCell ref="A145:H145"/>
    <mergeCell ref="I145:M145"/>
    <mergeCell ref="N145:R145"/>
    <mergeCell ref="S145:W145"/>
    <mergeCell ref="X145:AB145"/>
    <mergeCell ref="AC145:AG145"/>
    <mergeCell ref="AH145:AL145"/>
    <mergeCell ref="AM145:AQ145"/>
    <mergeCell ref="AR145:AT145"/>
    <mergeCell ref="N147:R147"/>
    <mergeCell ref="S147:W147"/>
    <mergeCell ref="X147:AB147"/>
    <mergeCell ref="AC147:AG147"/>
    <mergeCell ref="AH147:AL147"/>
    <mergeCell ref="AM147:AQ147"/>
    <mergeCell ref="AR147:AT147"/>
    <mergeCell ref="A146:H146"/>
    <mergeCell ref="I146:M146"/>
    <mergeCell ref="N146:R146"/>
    <mergeCell ref="S146:W146"/>
    <mergeCell ref="X146:AB146"/>
    <mergeCell ref="AC146:AG146"/>
    <mergeCell ref="AH146:AL146"/>
    <mergeCell ref="AM146:AQ146"/>
    <mergeCell ref="AR146:AT146"/>
    <mergeCell ref="A147:H147"/>
    <mergeCell ref="I147:M147"/>
    <mergeCell ref="AM149:AQ149"/>
    <mergeCell ref="AR149:AT149"/>
    <mergeCell ref="A148:H148"/>
    <mergeCell ref="I148:M148"/>
    <mergeCell ref="N148:R148"/>
    <mergeCell ref="S148:W148"/>
    <mergeCell ref="X148:AB148"/>
    <mergeCell ref="AC148:AG148"/>
    <mergeCell ref="AH148:AL148"/>
    <mergeCell ref="AM148:AQ148"/>
    <mergeCell ref="AR148:AT148"/>
    <mergeCell ref="A149:H149"/>
    <mergeCell ref="I149:M149"/>
    <mergeCell ref="N149:R149"/>
    <mergeCell ref="S149:W149"/>
    <mergeCell ref="X149:AB149"/>
    <mergeCell ref="AC149:AG149"/>
    <mergeCell ref="AH149:AL149"/>
    <mergeCell ref="M158:Q158"/>
    <mergeCell ref="I151:M151"/>
    <mergeCell ref="N151:R151"/>
    <mergeCell ref="A151:H151"/>
    <mergeCell ref="I152:M152"/>
    <mergeCell ref="N152:R152"/>
    <mergeCell ref="AH150:AL150"/>
    <mergeCell ref="AM150:AQ150"/>
    <mergeCell ref="AR150:AT150"/>
    <mergeCell ref="S151:W151"/>
    <mergeCell ref="X151:AB151"/>
    <mergeCell ref="AC151:AG151"/>
    <mergeCell ref="AH151:AL151"/>
    <mergeCell ref="AC152:AG152"/>
    <mergeCell ref="AH152:AL152"/>
    <mergeCell ref="AM152:AQ152"/>
    <mergeCell ref="AR152:AT152"/>
    <mergeCell ref="S152:W152"/>
    <mergeCell ref="X152:AB152"/>
    <mergeCell ref="AM151:AQ151"/>
    <mergeCell ref="AR151:AT151"/>
    <mergeCell ref="A150:H150"/>
    <mergeCell ref="I150:M150"/>
    <mergeCell ref="N150:R150"/>
    <mergeCell ref="S150:W150"/>
    <mergeCell ref="X150:AB150"/>
    <mergeCell ref="AC150:AG150"/>
    <mergeCell ref="A156:F156"/>
    <mergeCell ref="G156:L156"/>
    <mergeCell ref="M154:Q154"/>
    <mergeCell ref="M156:Q156"/>
    <mergeCell ref="A154:F154"/>
    <mergeCell ref="G154:L154"/>
    <mergeCell ref="A152:H152"/>
  </mergeCells>
  <conditionalFormatting sqref="I15:M15">
    <cfRule type="expression" dxfId="27" priority="27">
      <formula>OR(I15=BV54,I15= BV55,I15= BV56,I15= BV57)</formula>
    </cfRule>
    <cfRule type="expression" dxfId="26" priority="28">
      <formula>OR(I15=BU54,I15=BU55,I15=BU56,I15=BU57,I15=BU58,I15=BU59,I15=BU60,I15=BU61,I15=BU62)</formula>
    </cfRule>
  </conditionalFormatting>
  <conditionalFormatting sqref="N15:R15">
    <cfRule type="expression" dxfId="25" priority="25">
      <formula>OR(N15=BV54,N15= BV55,N15= BV56,N15= BV57)</formula>
    </cfRule>
    <cfRule type="expression" dxfId="24" priority="26">
      <formula>OR(N15=BU54,N15=BU55,N15=BU56,N15=BU57,N15=BU58,N15=BU59,N15=BU60,N15=BU61,N15=BU62)</formula>
    </cfRule>
  </conditionalFormatting>
  <conditionalFormatting sqref="S15:W15">
    <cfRule type="expression" dxfId="23" priority="23">
      <formula>OR(S15=BV54,S15= BV55,S15= BV56,S15= BV57)</formula>
    </cfRule>
    <cfRule type="expression" dxfId="22" priority="24">
      <formula>OR(S15=BU54,S15=BU55,S15=BU56,S15=BU57,S15=BU58,S15=BU59,S15=BU60,S15=BU61,S15=BU62)</formula>
    </cfRule>
  </conditionalFormatting>
  <conditionalFormatting sqref="X15:AB15">
    <cfRule type="expression" dxfId="21" priority="21">
      <formula>OR(X15=BV54,X15= BV55,X15= BV56,X15= BV57)</formula>
    </cfRule>
    <cfRule type="expression" dxfId="20" priority="22">
      <formula>OR(X15=BU54,X15=BU55,X15=BU56,X15=BU57,X15=BU58,X15=BU59,X15=BU60,X15=BU61,X15=BU62)</formula>
    </cfRule>
  </conditionalFormatting>
  <conditionalFormatting sqref="AC15:AG15">
    <cfRule type="expression" dxfId="19" priority="19">
      <formula>OR(AC15=BV54,AC15= BV55,AC15= BV56,AC15= BV57)</formula>
    </cfRule>
    <cfRule type="expression" dxfId="18" priority="20">
      <formula>OR(AC15=BU54,AC15=BU55,AC15=BU56,AC15=BU57,AC15=BU58,AC15=BU59,AC15=BU60,AC15=BU61,AC15=BU62)</formula>
    </cfRule>
  </conditionalFormatting>
  <conditionalFormatting sqref="AH15:AL15">
    <cfRule type="expression" dxfId="17" priority="17">
      <formula>OR(AH15=BV54,AH15= BV55,AH15= BV56,AH15= BV57)</formula>
    </cfRule>
    <cfRule type="expression" dxfId="16" priority="18">
      <formula>OR(AH15=BU54,AH15=BU55,AH15=BU56,AH15=BU57,AH15=BU58,AH15=BU59,AH15=BU60,AH15=BU61,AH15=BU62)</formula>
    </cfRule>
  </conditionalFormatting>
  <conditionalFormatting sqref="AM15:AQ15">
    <cfRule type="expression" dxfId="15" priority="15">
      <formula>OR(AM15=BV54,AM15= BV55,AM15= BV56,AM15= BV57)</formula>
    </cfRule>
    <cfRule type="expression" dxfId="14" priority="16">
      <formula>OR(AM15=BU54,AM15=BU55,AM15=BU56,AM15=BU57,AM15=BU58,AM15=BU59,AM15=BU60,AM15=BU61,AM15=BU62)</formula>
    </cfRule>
  </conditionalFormatting>
  <conditionalFormatting sqref="I28:M28">
    <cfRule type="expression" dxfId="13" priority="13">
      <formula>OR(I28=BV54,I28= BV55,I28= BV56,I28= BV57)</formula>
    </cfRule>
    <cfRule type="expression" dxfId="12" priority="14">
      <formula>OR(I28=BU54,I28=BU55,I28=BU56,I28=BU57,I28=BU58,I28=BU59,I28=BU60,I28=BU61,I28=BU62)</formula>
    </cfRule>
  </conditionalFormatting>
  <conditionalFormatting sqref="N28:R28">
    <cfRule type="expression" dxfId="11" priority="11">
      <formula>OR(N28=BV54,N28= BV55,N28= BV56,N28= BV57)</formula>
    </cfRule>
    <cfRule type="expression" dxfId="10" priority="12">
      <formula>OR(N28=BU54,N28=BU55,N28=BU56,N28=BU57,N28=BU58,N28=BU59,N28=BU60,N28=BU61,N28=BU62)</formula>
    </cfRule>
  </conditionalFormatting>
  <conditionalFormatting sqref="S28:W28">
    <cfRule type="expression" dxfId="9" priority="9">
      <formula>OR(S28=BV54,S28= BV55,S28= BV56,S28= BV57)</formula>
    </cfRule>
    <cfRule type="expression" dxfId="8" priority="10">
      <formula>OR(S28=BU54,S28=BU55,S28=BU56,S28=BU57,S28=BU58,S28=BU59,S28=BU60,S28=BU61,S28=BU62)</formula>
    </cfRule>
  </conditionalFormatting>
  <conditionalFormatting sqref="X28:AB28">
    <cfRule type="expression" dxfId="7" priority="7">
      <formula>OR(X28=BV54,X28= BV55,X28= BV56,X28= BV57)</formula>
    </cfRule>
    <cfRule type="expression" dxfId="6" priority="8">
      <formula>OR(X28=BU54,X28=BU55,X28=BU56,X28=BU57,X28=BU58,X28=BU59,X28=BU60,X28=BU61,X28=BU62)</formula>
    </cfRule>
  </conditionalFormatting>
  <conditionalFormatting sqref="AC28:AG28">
    <cfRule type="expression" dxfId="5" priority="5">
      <formula>OR(AC28=BV54,AC28= BV55,AC28= BV56,AC28= BV57)</formula>
    </cfRule>
    <cfRule type="expression" dxfId="4" priority="6">
      <formula>OR(AC28=BU54,AC28=BU55,AC28=BU56,AC28=BU57,AC28=BU58,AC28=BU59,AC28=BU60,AC28=BU61,AC28=BU62)</formula>
    </cfRule>
  </conditionalFormatting>
  <conditionalFormatting sqref="AH28:AL28">
    <cfRule type="expression" dxfId="3" priority="3">
      <formula>OR(AH28=BV54,AH28= BV55,AH28= BV56,AH28= BV57)</formula>
    </cfRule>
    <cfRule type="expression" dxfId="2" priority="4">
      <formula>OR(AH28=BU54,AH28=BU55,AH28=BU56,AH28=BU57,AH28=BU58,AH28=BU59,AH28=BU60,AH28=BU61,AH28=BU62)</formula>
    </cfRule>
  </conditionalFormatting>
  <conditionalFormatting sqref="AM28:AQ28">
    <cfRule type="expression" dxfId="1" priority="1">
      <formula>OR(AM28=BV54,AM28= BV55,AM28= BV56,AM28= BV57)</formula>
    </cfRule>
    <cfRule type="expression" dxfId="0" priority="2">
      <formula>OR(AM28=BU54,AM28=BU55,AM28=BU56,AM28=BU57,AM28=BU58,AM28=BU59,AM28=BU60,AM28=BU61,AM28=BU62)</formula>
    </cfRule>
  </conditionalFormatting>
  <dataValidations count="4">
    <dataValidation type="textLength" allowBlank="1" showInputMessage="1" showErrorMessage="1" errorTitle="Error" error="Please enter a 6-digit department code" sqref="E42:L42">
      <formula1>6</formula1>
      <formula2>6</formula2>
    </dataValidation>
    <dataValidation type="textLength" allowBlank="1" showInputMessage="1" showErrorMessage="1" errorTitle="Error" error="Please enter a 3-digit fund code" sqref="P42:W42">
      <formula1>3</formula1>
      <formula2>3</formula2>
    </dataValidation>
    <dataValidation type="textLength" allowBlank="1" showInputMessage="1" showErrorMessage="1" errorTitle="Error" error="Please enter a 1-digit program/activity code" sqref="AB42:AH42">
      <formula1>1</formula1>
      <formula2>1</formula2>
    </dataValidation>
    <dataValidation type="list" allowBlank="1" showInputMessage="1" showErrorMessage="1" sqref="AC10:AT10">
      <formula1>$BQ$54:$BQ$64</formula1>
    </dataValidation>
  </dataValidations>
  <pageMargins left="0.25" right="0.25" top="0.19" bottom="0.19" header="0" footer="0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3:C47"/>
  <sheetViews>
    <sheetView showGridLines="0" workbookViewId="0">
      <selection activeCell="N44" sqref="N44"/>
    </sheetView>
  </sheetViews>
  <sheetFormatPr defaultRowHeight="15" x14ac:dyDescent="0.25"/>
  <sheetData>
    <row r="13" spans="2:2" x14ac:dyDescent="0.25">
      <c r="B13" s="17" t="s">
        <v>53</v>
      </c>
    </row>
    <row r="14" spans="2:2" x14ac:dyDescent="0.25">
      <c r="B14" s="17" t="s">
        <v>54</v>
      </c>
    </row>
    <row r="15" spans="2:2" x14ac:dyDescent="0.25">
      <c r="B15" s="17" t="s">
        <v>55</v>
      </c>
    </row>
    <row r="16" spans="2:2" x14ac:dyDescent="0.25">
      <c r="B16" s="17" t="s">
        <v>56</v>
      </c>
    </row>
    <row r="17" spans="2:2" x14ac:dyDescent="0.25">
      <c r="B17" s="17" t="s">
        <v>57</v>
      </c>
    </row>
    <row r="18" spans="2:2" x14ac:dyDescent="0.25">
      <c r="B18" s="17" t="s">
        <v>58</v>
      </c>
    </row>
    <row r="19" spans="2:2" x14ac:dyDescent="0.25">
      <c r="B19" s="17" t="s">
        <v>59</v>
      </c>
    </row>
    <row r="20" spans="2:2" x14ac:dyDescent="0.25">
      <c r="B20" s="17" t="s">
        <v>60</v>
      </c>
    </row>
    <row r="35" spans="2:3" x14ac:dyDescent="0.25">
      <c r="B35" s="17" t="s">
        <v>65</v>
      </c>
    </row>
    <row r="36" spans="2:3" x14ac:dyDescent="0.25">
      <c r="B36" s="18" t="s">
        <v>61</v>
      </c>
    </row>
    <row r="37" spans="2:3" x14ac:dyDescent="0.25">
      <c r="B37" s="18" t="s">
        <v>62</v>
      </c>
    </row>
    <row r="38" spans="2:3" x14ac:dyDescent="0.25">
      <c r="B38" s="18" t="s">
        <v>63</v>
      </c>
    </row>
    <row r="39" spans="2:3" x14ac:dyDescent="0.25">
      <c r="B39" s="18" t="s">
        <v>64</v>
      </c>
    </row>
    <row r="40" spans="2:3" x14ac:dyDescent="0.25">
      <c r="B40" s="17" t="s">
        <v>66</v>
      </c>
    </row>
    <row r="41" spans="2:3" x14ac:dyDescent="0.25">
      <c r="B41" s="17" t="s">
        <v>67</v>
      </c>
    </row>
    <row r="42" spans="2:3" x14ac:dyDescent="0.25">
      <c r="B42" s="17" t="s">
        <v>68</v>
      </c>
    </row>
    <row r="46" spans="2:3" x14ac:dyDescent="0.25">
      <c r="B46" s="17" t="s">
        <v>69</v>
      </c>
    </row>
    <row r="47" spans="2:3" x14ac:dyDescent="0.25">
      <c r="C47" s="19" t="s">
        <v>70</v>
      </c>
    </row>
  </sheetData>
  <sheetProtection password="DB2B" sheet="1" objects="1" scenarios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LTE Timesheet</vt:lpstr>
      <vt:lpstr>Instructions</vt:lpstr>
      <vt:lpstr>'LTE Timesheet'!Print_Area</vt:lpstr>
    </vt:vector>
  </TitlesOfParts>
  <Company>UW-Green Bay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ISD</dc:creator>
  <cp:lastModifiedBy>Simonsen, Jonathan</cp:lastModifiedBy>
  <cp:lastPrinted>2011-11-16T20:07:17Z</cp:lastPrinted>
  <dcterms:created xsi:type="dcterms:W3CDTF">2010-04-12T18:27:09Z</dcterms:created>
  <dcterms:modified xsi:type="dcterms:W3CDTF">2011-11-16T20:30:05Z</dcterms:modified>
</cp:coreProperties>
</file>